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laura\Documents\Laura Hurtado\Publicaciones\Artículos\LMMC+KRAS - Overactivation of the NLRP3 Inflammasome in Chronic Myelomonocytic Leukemia KRAS Mutated Patients\Cell Reports Medicine\Pre-acceptance\Editor requirements_2\"/>
    </mc:Choice>
  </mc:AlternateContent>
  <xr:revisionPtr revIDLastSave="0" documentId="13_ncr:1_{F6413F0F-08A9-44BF-83F9-6B112EA81A38}" xr6:coauthVersionLast="47" xr6:coauthVersionMax="47" xr10:uidLastSave="{00000000-0000-0000-0000-000000000000}"/>
  <bookViews>
    <workbookView xWindow="-110" yWindow="-110" windowWidth="19420" windowHeight="10300" firstSheet="8" activeTab="15" xr2:uid="{00000000-000D-0000-FFFF-FFFF00000000}"/>
  </bookViews>
  <sheets>
    <sheet name="Figure 1B" sheetId="1" r:id="rId1"/>
    <sheet name="Figure 1C" sheetId="2" r:id="rId2"/>
    <sheet name="Figure 2A" sheetId="3" r:id="rId3"/>
    <sheet name="Figure 2B" sheetId="4" r:id="rId4"/>
    <sheet name="Figure 2C" sheetId="5" r:id="rId5"/>
    <sheet name="Figure 2D" sheetId="6" r:id="rId6"/>
    <sheet name="Figure 2E" sheetId="7" r:id="rId7"/>
    <sheet name="Figure 2F" sheetId="8" r:id="rId8"/>
    <sheet name="Figure 2G" sheetId="9" r:id="rId9"/>
    <sheet name="Figure 3A" sheetId="10" r:id="rId10"/>
    <sheet name="Figure 3B" sheetId="11" r:id="rId11"/>
    <sheet name="Figure 3C" sheetId="12" r:id="rId12"/>
    <sheet name="Figure 3D" sheetId="13" r:id="rId13"/>
    <sheet name="Figure 3E" sheetId="14" r:id="rId14"/>
    <sheet name="Figure S3E " sheetId="15" r:id="rId15"/>
    <sheet name="Figure S3F" sheetId="16" r:id="rId16"/>
    <sheet name="Figure S3G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3" l="1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</calcChain>
</file>

<file path=xl/sharedStrings.xml><?xml version="1.0" encoding="utf-8"?>
<sst xmlns="http://schemas.openxmlformats.org/spreadsheetml/2006/main" count="245" uniqueCount="60">
  <si>
    <t>Figure 1. Evolution of autoinflammatory episodes and levels of IL-1β of CMML KRASG12D patient treated with anakinra</t>
  </si>
  <si>
    <t>CMML KRAS G12D</t>
  </si>
  <si>
    <t>Healthy donors</t>
  </si>
  <si>
    <r>
      <t>Figure 1B: IL-1</t>
    </r>
    <r>
      <rPr>
        <sz val="11"/>
        <color theme="1"/>
        <rFont val="Calibri"/>
        <family val="2"/>
      </rPr>
      <t>β release (pg/ml)</t>
    </r>
  </si>
  <si>
    <t xml:space="preserve">Figure 1C: Evolution of PB monocytes count during the evolution of the index patient </t>
  </si>
  <si>
    <t>Figure 2. Anakinra treatment reduces NLRP3 inflammasome activation.</t>
  </si>
  <si>
    <t>Figure 2A: IL-1β release (pg/ml)</t>
  </si>
  <si>
    <t>Resting</t>
  </si>
  <si>
    <t>LPS</t>
  </si>
  <si>
    <t>LPS+ATP</t>
  </si>
  <si>
    <t>LPS+TcdB</t>
  </si>
  <si>
    <t>MCC950:</t>
  </si>
  <si>
    <t>-</t>
  </si>
  <si>
    <t>+</t>
  </si>
  <si>
    <t>Healthy controls</t>
  </si>
  <si>
    <t xml:space="preserve">CMML KRAS G12D </t>
  </si>
  <si>
    <t>Figure 2B: Percentage of ASC-specking monocytes</t>
  </si>
  <si>
    <r>
      <rPr>
        <i/>
        <sz val="11"/>
        <color theme="1"/>
        <rFont val="Calibri"/>
        <family val="2"/>
        <scheme val="minor"/>
      </rPr>
      <t xml:space="preserve">In vitro </t>
    </r>
    <r>
      <rPr>
        <sz val="11"/>
        <color theme="1"/>
        <rFont val="Calibri"/>
        <family val="2"/>
        <scheme val="minor"/>
      </rPr>
      <t>experimental time-points analysed</t>
    </r>
  </si>
  <si>
    <t>Number</t>
  </si>
  <si>
    <t xml:space="preserve">Days </t>
  </si>
  <si>
    <t>Basal conditions (untreated)</t>
  </si>
  <si>
    <t xml:space="preserve">Figure 2C: Percentage of monocytes with an ASC oligomer from the index patient over the time points </t>
  </si>
  <si>
    <t xml:space="preserve">Figure 2D: Percentage of monocytes with an ASC oligomer from the index patient over the time points </t>
  </si>
  <si>
    <t>Figure 2E: IL-1β release (pg/ml)</t>
  </si>
  <si>
    <t>CMML KRAS G12D during Anakinra</t>
  </si>
  <si>
    <t>Figure 2F: IL-18 release (pg/ml)</t>
  </si>
  <si>
    <t>Figure 2G: Plasma levels of ASC in the index patient along the time points examined before and after anakinra treatment (pg/ml)</t>
  </si>
  <si>
    <t>Figure 3. Monocytes from CMML KRASmut patients present a constitutive inflammasome activation.</t>
  </si>
  <si>
    <t>Figure 3A: Percentage of ASC specking monocytes</t>
  </si>
  <si>
    <r>
      <t>CMML</t>
    </r>
    <r>
      <rPr>
        <i/>
        <sz val="11"/>
        <color theme="1"/>
        <rFont val="Calibri"/>
        <family val="2"/>
        <scheme val="minor"/>
      </rPr>
      <t xml:space="preserve"> KRAS-WT</t>
    </r>
  </si>
  <si>
    <r>
      <t xml:space="preserve">CMML </t>
    </r>
    <r>
      <rPr>
        <i/>
        <sz val="11"/>
        <color theme="1"/>
        <rFont val="Calibri"/>
        <family val="2"/>
        <scheme val="minor"/>
      </rPr>
      <t>KRAS-Mut</t>
    </r>
  </si>
  <si>
    <r>
      <t xml:space="preserve">CMML </t>
    </r>
    <r>
      <rPr>
        <i/>
        <sz val="11"/>
        <color theme="1"/>
        <rFont val="Calibri"/>
        <family val="2"/>
        <scheme val="minor"/>
      </rPr>
      <t>KRAS-mut</t>
    </r>
  </si>
  <si>
    <t>Figure 3B: IL-1β release (pg/ml)</t>
  </si>
  <si>
    <t>Fold-increase</t>
  </si>
  <si>
    <t>Figure 3C: Percentage of ASC-specking monocytes</t>
  </si>
  <si>
    <t>Group</t>
  </si>
  <si>
    <t>Mon (%)</t>
  </si>
  <si>
    <r>
      <t>Mon.
(·10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 xml:space="preserve"> cél/µL)</t>
    </r>
  </si>
  <si>
    <r>
      <t xml:space="preserve">CMML </t>
    </r>
    <r>
      <rPr>
        <i/>
        <sz val="11"/>
        <color theme="1"/>
        <rFont val="Calibri"/>
        <family val="2"/>
      </rPr>
      <t>KRAS-WT</t>
    </r>
  </si>
  <si>
    <t>CMML KRAS-MUT</t>
  </si>
  <si>
    <r>
      <t>WBC
(·10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 xml:space="preserve"> cél/µL)</t>
    </r>
  </si>
  <si>
    <t>*WBC; White blood cells</t>
  </si>
  <si>
    <t>LDH (%)</t>
  </si>
  <si>
    <t>LDH/Mon</t>
  </si>
  <si>
    <t>Figure 3D: Percentage of extracellular LDH normalized to the percentage of monocytes</t>
  </si>
  <si>
    <t>Figure 3E: Plasma concentration of HMGB1 and P2X7 receptor (pg/ml)</t>
  </si>
  <si>
    <t>HMGB1</t>
  </si>
  <si>
    <t>P2X7 receptor</t>
  </si>
  <si>
    <r>
      <t>TNF-</t>
    </r>
    <r>
      <rPr>
        <sz val="11"/>
        <color theme="1"/>
        <rFont val="Calibri"/>
        <family val="2"/>
      </rPr>
      <t>α</t>
    </r>
  </si>
  <si>
    <t>IL-6</t>
  </si>
  <si>
    <t>Supplemental Figure 3. Supplemental Figure 4. Release of cytokines, percentage of monocytes from healthy donors and CMML patients, and omnibus data gene expression.</t>
  </si>
  <si>
    <t>Figure S3E: TNF-α and IL-6 cytokine release (pg/ml)</t>
  </si>
  <si>
    <t xml:space="preserve">Figure S3F: Percentage of monocytes from the total of blood leukocytes </t>
  </si>
  <si>
    <t>Figure S3G: Expression of GSDMD, NLRP3 and IL1B. Data analyzed from omnibus data GSE135902</t>
  </si>
  <si>
    <r>
      <t>CMML</t>
    </r>
    <r>
      <rPr>
        <i/>
        <sz val="11"/>
        <color theme="1"/>
        <rFont val="Calibri"/>
        <family val="2"/>
        <scheme val="minor"/>
      </rPr>
      <t xml:space="preserve"> RAS-WT</t>
    </r>
  </si>
  <si>
    <r>
      <t xml:space="preserve">CMML </t>
    </r>
    <r>
      <rPr>
        <i/>
        <sz val="11"/>
        <color theme="1"/>
        <rFont val="Calibri"/>
        <family val="2"/>
        <scheme val="minor"/>
      </rPr>
      <t>RAS-Mut</t>
    </r>
  </si>
  <si>
    <r>
      <t xml:space="preserve">GSDMD </t>
    </r>
    <r>
      <rPr>
        <sz val="11"/>
        <color theme="1"/>
        <rFont val="Calibri"/>
        <family val="2"/>
        <scheme val="minor"/>
      </rPr>
      <t>(TPM normalized expression counts)</t>
    </r>
  </si>
  <si>
    <r>
      <t xml:space="preserve">NLRP3 </t>
    </r>
    <r>
      <rPr>
        <sz val="11"/>
        <color theme="1"/>
        <rFont val="Calibri"/>
        <family val="2"/>
        <scheme val="minor"/>
      </rPr>
      <t>(TPM normalized expression counts)</t>
    </r>
  </si>
  <si>
    <r>
      <t xml:space="preserve">IL1B </t>
    </r>
    <r>
      <rPr>
        <sz val="11"/>
        <color theme="1"/>
        <rFont val="Calibri"/>
        <family val="2"/>
        <scheme val="minor"/>
      </rPr>
      <t>(TPM normalized expression counts)</t>
    </r>
  </si>
  <si>
    <t>Monocytes (% to total leucocytes)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</si>
</sst>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i/>
      <sz val="11"/>
      <color theme="1"/>
      <name val="Calibri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rgb="FFF4B083"/>
      </patternFill>
    </fill>
    <fill>
      <patternFill patternType="solid">
        <fgColor theme="4" tint="0.79998168889431442"/>
        <bgColor rgb="FF9CC2E5"/>
      </patternFill>
    </fill>
    <fill>
      <patternFill patternType="solid">
        <fgColor theme="9" tint="0.79998168889431442"/>
        <bgColor rgb="FF9CC2E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/>
    <xf numFmtId="165" fontId="0" fillId="0" borderId="0" xfId="0" applyNumberFormat="1"/>
    <xf numFmtId="2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8" borderId="5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0" fillId="9" borderId="0" xfId="0" applyFill="1"/>
    <xf numFmtId="0" fontId="3" fillId="0" borderId="1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10"/>
  <sheetViews>
    <sheetView workbookViewId="0">
      <selection activeCell="F6" sqref="F6"/>
    </sheetView>
  </sheetViews>
  <sheetFormatPr baseColWidth="10" defaultColWidth="8.7265625" defaultRowHeight="14.5" x14ac:dyDescent="0.35"/>
  <sheetData>
    <row r="2" spans="2:13" x14ac:dyDescent="0.3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x14ac:dyDescent="0.35">
      <c r="B3" s="2" t="s">
        <v>3</v>
      </c>
      <c r="C3" s="2"/>
      <c r="D3" s="2"/>
    </row>
    <row r="5" spans="2:13" ht="29" customHeight="1" x14ac:dyDescent="0.35">
      <c r="B5" s="26" t="s">
        <v>2</v>
      </c>
      <c r="C5" s="26" t="s">
        <v>1</v>
      </c>
    </row>
    <row r="6" spans="2:13" x14ac:dyDescent="0.35">
      <c r="B6" s="26"/>
      <c r="C6" s="26"/>
    </row>
    <row r="7" spans="2:13" x14ac:dyDescent="0.35">
      <c r="B7" s="8">
        <v>0</v>
      </c>
      <c r="C7" s="8">
        <v>61.856499999999997</v>
      </c>
    </row>
    <row r="8" spans="2:13" x14ac:dyDescent="0.35">
      <c r="B8" s="8">
        <v>0</v>
      </c>
      <c r="C8" s="8">
        <v>45.609000000000002</v>
      </c>
    </row>
    <row r="9" spans="2:13" x14ac:dyDescent="0.35">
      <c r="B9" s="8">
        <v>2.4220190000000001</v>
      </c>
      <c r="C9" s="8"/>
    </row>
    <row r="10" spans="2:13" x14ac:dyDescent="0.35">
      <c r="B10" s="8">
        <v>3.859</v>
      </c>
      <c r="C10" s="8"/>
    </row>
  </sheetData>
  <mergeCells count="2">
    <mergeCell ref="C5:C6"/>
    <mergeCell ref="B5:B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84F08-8C34-4625-8B87-204418B01A08}">
  <dimension ref="B2:N11"/>
  <sheetViews>
    <sheetView workbookViewId="0">
      <selection activeCell="C5" sqref="C5:N5"/>
    </sheetView>
  </sheetViews>
  <sheetFormatPr baseColWidth="10" defaultColWidth="8.7265625" defaultRowHeight="14.5" x14ac:dyDescent="0.35"/>
  <cols>
    <col min="8" max="8" width="9.54296875" customWidth="1"/>
  </cols>
  <sheetData>
    <row r="2" spans="2:14" x14ac:dyDescent="0.35">
      <c r="B2" s="1" t="s">
        <v>27</v>
      </c>
      <c r="C2" s="1"/>
      <c r="D2" s="1"/>
      <c r="E2" s="1"/>
      <c r="F2" s="1"/>
      <c r="G2" s="1"/>
      <c r="H2" s="1"/>
      <c r="I2" s="1"/>
      <c r="J2" s="1"/>
    </row>
    <row r="3" spans="2:14" x14ac:dyDescent="0.35">
      <c r="B3" s="2" t="s">
        <v>28</v>
      </c>
      <c r="C3" s="2"/>
      <c r="D3" s="2"/>
      <c r="E3" s="2"/>
      <c r="F3" s="2"/>
    </row>
    <row r="5" spans="2:14" x14ac:dyDescent="0.35">
      <c r="C5" s="27" t="s">
        <v>14</v>
      </c>
      <c r="D5" s="27"/>
      <c r="E5" s="27"/>
      <c r="F5" s="27"/>
      <c r="G5" s="29" t="s">
        <v>29</v>
      </c>
      <c r="H5" s="29"/>
      <c r="I5" s="29"/>
      <c r="J5" s="29"/>
      <c r="K5" s="28" t="s">
        <v>30</v>
      </c>
      <c r="L5" s="28"/>
      <c r="M5" s="28"/>
      <c r="N5" s="28"/>
    </row>
    <row r="6" spans="2:14" x14ac:dyDescent="0.35">
      <c r="C6" s="5" t="s">
        <v>7</v>
      </c>
      <c r="D6" s="5" t="s">
        <v>8</v>
      </c>
      <c r="E6" s="5" t="s">
        <v>9</v>
      </c>
      <c r="F6" s="5" t="s">
        <v>10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7</v>
      </c>
      <c r="L6" s="5" t="s">
        <v>8</v>
      </c>
      <c r="M6" s="5" t="s">
        <v>9</v>
      </c>
      <c r="N6" s="5" t="s">
        <v>10</v>
      </c>
    </row>
    <row r="7" spans="2:14" x14ac:dyDescent="0.35">
      <c r="C7" s="7">
        <v>1.42</v>
      </c>
      <c r="D7" s="7">
        <v>6.71</v>
      </c>
      <c r="E7" s="7">
        <v>85.29</v>
      </c>
      <c r="F7" s="7">
        <v>55.84</v>
      </c>
      <c r="G7" s="8">
        <v>2.27</v>
      </c>
      <c r="H7" s="8">
        <v>4.4669999999999996</v>
      </c>
      <c r="I7" s="8">
        <v>55.21</v>
      </c>
      <c r="J7" s="8">
        <v>78.36</v>
      </c>
      <c r="K7" s="8">
        <v>80.430000000000007</v>
      </c>
      <c r="L7" s="8">
        <v>73.099999999999994</v>
      </c>
      <c r="M7" s="8">
        <v>83.53</v>
      </c>
      <c r="N7" s="8">
        <v>72.45</v>
      </c>
    </row>
    <row r="8" spans="2:14" x14ac:dyDescent="0.35">
      <c r="C8" s="7">
        <v>0.75</v>
      </c>
      <c r="D8" s="7">
        <v>5.74</v>
      </c>
      <c r="E8" s="7">
        <v>80.260000000000005</v>
      </c>
      <c r="F8" s="7">
        <v>43.43</v>
      </c>
      <c r="G8" s="8">
        <v>2.64</v>
      </c>
      <c r="H8" s="8">
        <v>3.76</v>
      </c>
      <c r="I8" s="8">
        <v>36.01</v>
      </c>
      <c r="J8" s="8">
        <v>54.96</v>
      </c>
      <c r="K8" s="8">
        <v>72.22</v>
      </c>
      <c r="L8" s="8">
        <v>64.739999999999995</v>
      </c>
      <c r="M8" s="8">
        <v>77.040000000000006</v>
      </c>
      <c r="N8" s="8">
        <v>82.6</v>
      </c>
    </row>
    <row r="9" spans="2:14" x14ac:dyDescent="0.35">
      <c r="C9" s="7">
        <v>0.85</v>
      </c>
      <c r="D9" s="7">
        <v>6.01</v>
      </c>
      <c r="E9" s="7">
        <v>68.33</v>
      </c>
      <c r="F9" s="7">
        <v>48.33</v>
      </c>
      <c r="G9" s="8">
        <v>0.33</v>
      </c>
      <c r="H9" s="8">
        <v>1.026</v>
      </c>
      <c r="I9" s="8">
        <v>81.02</v>
      </c>
      <c r="J9" s="8">
        <v>74.260000000000005</v>
      </c>
      <c r="K9" s="8">
        <v>35.912999999999997</v>
      </c>
      <c r="L9" s="8">
        <v>40.883000000000003</v>
      </c>
      <c r="M9" s="8">
        <v>34.401000000000003</v>
      </c>
      <c r="N9" s="8">
        <v>66.564999999999998</v>
      </c>
    </row>
    <row r="10" spans="2:14" x14ac:dyDescent="0.35">
      <c r="C10" s="7">
        <v>3.0726300000000002</v>
      </c>
      <c r="D10" s="7">
        <v>5.9941500000000003</v>
      </c>
      <c r="E10" s="7">
        <v>58.162199999999999</v>
      </c>
      <c r="F10" s="7">
        <v>60.886319999999998</v>
      </c>
      <c r="G10" s="8">
        <v>0.82</v>
      </c>
      <c r="H10" s="8">
        <v>3.35</v>
      </c>
      <c r="I10" s="8">
        <v>26.9</v>
      </c>
      <c r="J10" s="8">
        <v>47.32</v>
      </c>
      <c r="K10" s="8">
        <v>73.430000000000007</v>
      </c>
      <c r="L10" s="8">
        <v>67.855000000000004</v>
      </c>
      <c r="M10" s="8">
        <v>54.170099999999998</v>
      </c>
      <c r="N10" s="8">
        <v>92.626300000000001</v>
      </c>
    </row>
    <row r="11" spans="2:14" x14ac:dyDescent="0.35">
      <c r="C11" s="7">
        <v>2.8262499999999999</v>
      </c>
      <c r="D11" s="7">
        <v>4.004785</v>
      </c>
      <c r="E11" s="7">
        <v>58.9343</v>
      </c>
      <c r="F11" s="7">
        <v>54.695650000000001</v>
      </c>
      <c r="K11" s="8">
        <v>30.8551</v>
      </c>
      <c r="L11" s="8">
        <v>34.782989999999998</v>
      </c>
      <c r="M11" s="8">
        <v>77.057199999999995</v>
      </c>
      <c r="N11" s="8">
        <v>86.305099999999996</v>
      </c>
    </row>
  </sheetData>
  <mergeCells count="3">
    <mergeCell ref="C5:F5"/>
    <mergeCell ref="G5:J5"/>
    <mergeCell ref="K5:N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C55BA-8988-4B4C-B2AC-39F4BD351751}">
  <dimension ref="A2:S12"/>
  <sheetViews>
    <sheetView workbookViewId="0">
      <selection activeCell="A5" sqref="A5:I12"/>
    </sheetView>
  </sheetViews>
  <sheetFormatPr baseColWidth="10" defaultColWidth="8.7265625" defaultRowHeight="14.5" x14ac:dyDescent="0.35"/>
  <cols>
    <col min="3" max="3" width="8.90625" bestFit="1" customWidth="1"/>
    <col min="4" max="4" width="9.26953125" bestFit="1" customWidth="1"/>
    <col min="5" max="6" width="10.26953125" bestFit="1" customWidth="1"/>
    <col min="7" max="8" width="8.90625" bestFit="1" customWidth="1"/>
    <col min="9" max="9" width="9.54296875" customWidth="1"/>
    <col min="10" max="11" width="9.26953125" bestFit="1" customWidth="1"/>
    <col min="12" max="12" width="8.90625" bestFit="1" customWidth="1"/>
    <col min="13" max="14" width="10.26953125" bestFit="1" customWidth="1"/>
  </cols>
  <sheetData>
    <row r="2" spans="1:19" x14ac:dyDescent="0.35">
      <c r="B2" s="1" t="s">
        <v>27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9" x14ac:dyDescent="0.35">
      <c r="B3" s="2" t="s">
        <v>32</v>
      </c>
      <c r="C3" s="2"/>
      <c r="D3" s="2"/>
    </row>
    <row r="4" spans="1:19" x14ac:dyDescent="0.35">
      <c r="L4" s="30" t="s">
        <v>33</v>
      </c>
      <c r="M4" s="30"/>
      <c r="N4" s="30"/>
      <c r="O4" s="30"/>
      <c r="P4" s="30"/>
      <c r="Q4" s="30"/>
      <c r="R4" s="30"/>
      <c r="S4" s="30"/>
    </row>
    <row r="5" spans="1:19" x14ac:dyDescent="0.35">
      <c r="B5" s="28" t="s">
        <v>31</v>
      </c>
      <c r="C5" s="28"/>
      <c r="D5" s="28"/>
      <c r="E5" s="28"/>
      <c r="F5" s="28"/>
      <c r="G5" s="28"/>
      <c r="H5" s="28"/>
      <c r="I5" s="28"/>
      <c r="L5" s="28" t="s">
        <v>31</v>
      </c>
      <c r="M5" s="28"/>
      <c r="N5" s="28"/>
      <c r="O5" s="28"/>
      <c r="P5" s="28"/>
      <c r="Q5" s="28"/>
      <c r="R5" s="28"/>
      <c r="S5" s="28"/>
    </row>
    <row r="6" spans="1:19" x14ac:dyDescent="0.35">
      <c r="B6" s="5" t="s">
        <v>7</v>
      </c>
      <c r="C6" s="5" t="s">
        <v>7</v>
      </c>
      <c r="D6" s="5" t="s">
        <v>8</v>
      </c>
      <c r="E6" s="5" t="s">
        <v>8</v>
      </c>
      <c r="F6" s="5" t="s">
        <v>9</v>
      </c>
      <c r="G6" s="5" t="s">
        <v>9</v>
      </c>
      <c r="H6" s="5" t="s">
        <v>10</v>
      </c>
      <c r="I6" s="5" t="s">
        <v>10</v>
      </c>
      <c r="L6" s="5" t="s">
        <v>7</v>
      </c>
      <c r="M6" s="5" t="s">
        <v>7</v>
      </c>
      <c r="N6" s="5" t="s">
        <v>8</v>
      </c>
      <c r="O6" s="5" t="s">
        <v>8</v>
      </c>
      <c r="P6" s="5" t="s">
        <v>9</v>
      </c>
      <c r="Q6" s="5" t="s">
        <v>9</v>
      </c>
      <c r="R6" s="5" t="s">
        <v>10</v>
      </c>
      <c r="S6" s="5" t="s">
        <v>10</v>
      </c>
    </row>
    <row r="7" spans="1:19" x14ac:dyDescent="0.35">
      <c r="A7" t="s">
        <v>11</v>
      </c>
      <c r="B7" s="4" t="s">
        <v>12</v>
      </c>
      <c r="C7" s="4" t="s">
        <v>13</v>
      </c>
      <c r="D7" s="4" t="s">
        <v>12</v>
      </c>
      <c r="E7" s="4" t="s">
        <v>13</v>
      </c>
      <c r="F7" s="4" t="s">
        <v>12</v>
      </c>
      <c r="G7" s="4" t="s">
        <v>13</v>
      </c>
      <c r="H7" s="4" t="s">
        <v>12</v>
      </c>
      <c r="I7" s="4" t="s">
        <v>13</v>
      </c>
      <c r="K7" t="s">
        <v>11</v>
      </c>
      <c r="L7" s="4" t="s">
        <v>12</v>
      </c>
      <c r="M7" s="4" t="s">
        <v>13</v>
      </c>
      <c r="N7" s="4" t="s">
        <v>12</v>
      </c>
      <c r="O7" s="4" t="s">
        <v>13</v>
      </c>
      <c r="P7" s="4" t="s">
        <v>12</v>
      </c>
      <c r="Q7" s="4" t="s">
        <v>13</v>
      </c>
      <c r="R7" s="4" t="s">
        <v>12</v>
      </c>
      <c r="S7" s="4" t="s">
        <v>13</v>
      </c>
    </row>
    <row r="8" spans="1:19" x14ac:dyDescent="0.35">
      <c r="B8" s="11">
        <v>14.192</v>
      </c>
      <c r="C8" s="11">
        <v>7.4530000000000003</v>
      </c>
      <c r="D8" s="11">
        <v>14.66</v>
      </c>
      <c r="E8" s="11">
        <v>9.4295000000000009</v>
      </c>
      <c r="F8" s="11">
        <v>21.688500000000001</v>
      </c>
      <c r="G8" s="11">
        <v>14.2</v>
      </c>
      <c r="H8" s="11">
        <v>1848.4915000000001</v>
      </c>
      <c r="I8" s="11">
        <v>1619.6579999999999</v>
      </c>
      <c r="L8" s="11">
        <v>1</v>
      </c>
      <c r="M8" s="11">
        <v>0.52515502000000003</v>
      </c>
      <c r="N8" s="11">
        <v>1.0329763199999999</v>
      </c>
      <c r="O8" s="11">
        <v>0.66442361999999999</v>
      </c>
      <c r="P8" s="11">
        <v>1.5282201200000001</v>
      </c>
      <c r="Q8" s="11">
        <v>1.0005637000000001</v>
      </c>
      <c r="R8" s="11">
        <v>130.24883700000001</v>
      </c>
      <c r="S8" s="11">
        <v>114.124718</v>
      </c>
    </row>
    <row r="9" spans="1:19" x14ac:dyDescent="0.35">
      <c r="B9" s="11">
        <v>12.116</v>
      </c>
      <c r="C9" s="11">
        <v>0</v>
      </c>
      <c r="D9" s="11">
        <v>22.041</v>
      </c>
      <c r="E9" s="11">
        <v>3.5579999999999998</v>
      </c>
      <c r="F9" s="11">
        <v>30.876000000000001</v>
      </c>
      <c r="G9" s="11">
        <v>7.234</v>
      </c>
      <c r="H9" s="11">
        <v>1052.875</v>
      </c>
      <c r="I9" s="11">
        <v>891.86800000000005</v>
      </c>
      <c r="L9" s="11">
        <v>1</v>
      </c>
      <c r="M9" s="11">
        <v>0</v>
      </c>
      <c r="N9" s="11">
        <v>1.8191647399999999</v>
      </c>
      <c r="O9" s="11">
        <v>0.29366126999999997</v>
      </c>
      <c r="P9" s="11">
        <v>2.5483658</v>
      </c>
      <c r="Q9" s="11">
        <v>0.59706174000000001</v>
      </c>
      <c r="R9" s="11">
        <v>86.899554300000005</v>
      </c>
      <c r="S9" s="11">
        <v>73.610762600000001</v>
      </c>
    </row>
    <row r="10" spans="1:19" x14ac:dyDescent="0.35">
      <c r="B10" s="11">
        <v>0.93172412000000004</v>
      </c>
      <c r="C10" s="11">
        <v>0.60283182999999996</v>
      </c>
      <c r="D10" s="11">
        <v>2.5377901600000001</v>
      </c>
      <c r="E10" s="11">
        <v>1.9405198299999999</v>
      </c>
      <c r="F10" s="11">
        <v>3.4202791499999998</v>
      </c>
      <c r="G10" s="11">
        <v>1.1422545399999999</v>
      </c>
      <c r="H10" s="11">
        <v>1493.22983</v>
      </c>
      <c r="I10" s="11">
        <v>1456.34491</v>
      </c>
      <c r="L10" s="11">
        <v>1</v>
      </c>
      <c r="M10" s="11">
        <v>0.64700679000000005</v>
      </c>
      <c r="N10" s="11">
        <v>2.72375707</v>
      </c>
      <c r="O10" s="11">
        <v>2.0827193199999998</v>
      </c>
      <c r="P10" s="11">
        <v>3.67091404</v>
      </c>
      <c r="Q10" s="11">
        <v>1.2259578900000001</v>
      </c>
      <c r="R10" s="11">
        <v>1602.6523299999999</v>
      </c>
      <c r="S10" s="11">
        <v>1563.0645199999999</v>
      </c>
    </row>
    <row r="11" spans="1:19" x14ac:dyDescent="0.35">
      <c r="B11" s="11">
        <v>0.29536057999999998</v>
      </c>
      <c r="C11" s="11">
        <v>0.30682079000000001</v>
      </c>
      <c r="D11" s="11">
        <v>10.5262043</v>
      </c>
      <c r="E11" s="11">
        <v>0</v>
      </c>
      <c r="F11" s="11">
        <v>43.575406999999998</v>
      </c>
      <c r="G11" s="11">
        <v>0.53649073999999997</v>
      </c>
      <c r="H11" s="11">
        <v>696.47570299999995</v>
      </c>
      <c r="I11" s="11">
        <v>682.50367900000003</v>
      </c>
      <c r="L11" s="11">
        <v>1</v>
      </c>
      <c r="M11" s="11">
        <v>1.0388007399999999</v>
      </c>
      <c r="N11" s="11">
        <v>35.638487400000002</v>
      </c>
      <c r="O11" s="11">
        <v>0</v>
      </c>
      <c r="P11" s="11">
        <v>147.53291400000001</v>
      </c>
      <c r="Q11" s="11">
        <v>1.8163924899999999</v>
      </c>
      <c r="R11" s="11">
        <v>2358.05233</v>
      </c>
      <c r="S11" s="11">
        <v>2310.7473500000001</v>
      </c>
    </row>
    <row r="12" spans="1:19" x14ac:dyDescent="0.35">
      <c r="B12" s="11">
        <v>17.498000000000001</v>
      </c>
      <c r="C12" s="11">
        <v>2.4159999999999999</v>
      </c>
      <c r="D12" s="11">
        <v>39.963000000000001</v>
      </c>
      <c r="E12" s="11">
        <v>19.34</v>
      </c>
      <c r="F12" s="11">
        <v>39.963000000000001</v>
      </c>
      <c r="G12" s="11">
        <v>5.2539999999999996</v>
      </c>
      <c r="H12" s="11">
        <v>241.80600000000001</v>
      </c>
      <c r="I12" s="11">
        <v>137.566</v>
      </c>
      <c r="L12" s="11">
        <v>1</v>
      </c>
      <c r="M12" s="11">
        <v>0.13807291999999999</v>
      </c>
      <c r="N12" s="11">
        <v>2.2838610099999999</v>
      </c>
      <c r="O12" s="11">
        <v>1.1052691699999999</v>
      </c>
      <c r="P12" s="11">
        <v>2.2838610099999999</v>
      </c>
      <c r="Q12" s="11">
        <v>0.30026289</v>
      </c>
      <c r="R12" s="11">
        <v>13.819065</v>
      </c>
      <c r="S12" s="11">
        <v>7.8618127800000002</v>
      </c>
    </row>
  </sheetData>
  <mergeCells count="3">
    <mergeCell ref="B5:I5"/>
    <mergeCell ref="L5:S5"/>
    <mergeCell ref="L4:S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5F669-EBDA-47A0-BC2D-A97D1E0C815C}">
  <dimension ref="B2:L13"/>
  <sheetViews>
    <sheetView workbookViewId="0">
      <selection activeCell="C9" sqref="C9:J13"/>
    </sheetView>
  </sheetViews>
  <sheetFormatPr baseColWidth="10" defaultColWidth="8.7265625" defaultRowHeight="14.5" x14ac:dyDescent="0.35"/>
  <cols>
    <col min="3" max="3" width="15.81640625" customWidth="1"/>
    <col min="4" max="5" width="10.26953125" bestFit="1" customWidth="1"/>
    <col min="6" max="7" width="8.90625" bestFit="1" customWidth="1"/>
    <col min="8" max="8" width="9.54296875" customWidth="1"/>
    <col min="9" max="10" width="9.26953125" bestFit="1" customWidth="1"/>
    <col min="11" max="11" width="8.90625" bestFit="1" customWidth="1"/>
    <col min="12" max="13" width="10.26953125" bestFit="1" customWidth="1"/>
  </cols>
  <sheetData>
    <row r="2" spans="2:12" x14ac:dyDescent="0.35">
      <c r="B2" s="1" t="s">
        <v>27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x14ac:dyDescent="0.35">
      <c r="B3" s="2" t="s">
        <v>34</v>
      </c>
      <c r="C3" s="2"/>
      <c r="D3" s="2"/>
      <c r="E3" s="2"/>
    </row>
    <row r="6" spans="2:12" x14ac:dyDescent="0.35">
      <c r="C6" s="28" t="s">
        <v>31</v>
      </c>
      <c r="D6" s="28"/>
      <c r="E6" s="28"/>
      <c r="F6" s="28"/>
      <c r="G6" s="28"/>
      <c r="H6" s="28"/>
      <c r="I6" s="28"/>
      <c r="J6" s="28"/>
    </row>
    <row r="7" spans="2:12" x14ac:dyDescent="0.35">
      <c r="C7" s="5" t="s">
        <v>7</v>
      </c>
      <c r="D7" s="5" t="s">
        <v>7</v>
      </c>
      <c r="E7" s="5" t="s">
        <v>8</v>
      </c>
      <c r="F7" s="5" t="s">
        <v>8</v>
      </c>
      <c r="G7" s="5" t="s">
        <v>9</v>
      </c>
      <c r="H7" s="5" t="s">
        <v>9</v>
      </c>
      <c r="I7" s="5" t="s">
        <v>10</v>
      </c>
      <c r="J7" s="5" t="s">
        <v>10</v>
      </c>
    </row>
    <row r="8" spans="2:12" x14ac:dyDescent="0.35">
      <c r="B8" t="s">
        <v>11</v>
      </c>
      <c r="C8" s="4" t="s">
        <v>12</v>
      </c>
      <c r="D8" s="4" t="s">
        <v>13</v>
      </c>
      <c r="E8" s="4" t="s">
        <v>12</v>
      </c>
      <c r="F8" s="4" t="s">
        <v>13</v>
      </c>
      <c r="G8" s="4" t="s">
        <v>12</v>
      </c>
      <c r="H8" s="4" t="s">
        <v>13</v>
      </c>
      <c r="I8" s="4" t="s">
        <v>12</v>
      </c>
      <c r="J8" s="4" t="s">
        <v>13</v>
      </c>
    </row>
    <row r="9" spans="2:12" x14ac:dyDescent="0.35">
      <c r="C9" s="11">
        <v>80.430000000000007</v>
      </c>
      <c r="D9" s="11">
        <v>58.88</v>
      </c>
      <c r="E9" s="11">
        <v>73.099999999999994</v>
      </c>
      <c r="F9" s="11">
        <v>42.075000000000003</v>
      </c>
      <c r="G9" s="11">
        <v>83.53</v>
      </c>
      <c r="H9" s="11">
        <v>46.965000000000003</v>
      </c>
      <c r="I9" s="11">
        <v>72.45</v>
      </c>
      <c r="J9" s="11">
        <v>64.13</v>
      </c>
    </row>
    <row r="10" spans="2:12" x14ac:dyDescent="0.35">
      <c r="C10" s="11">
        <v>72.22</v>
      </c>
      <c r="D10" s="11">
        <v>68.73</v>
      </c>
      <c r="E10" s="11">
        <v>64.739999999999995</v>
      </c>
      <c r="F10" s="11">
        <v>65.58</v>
      </c>
      <c r="G10" s="11">
        <v>77.040000000000006</v>
      </c>
      <c r="H10" s="11">
        <v>32.86</v>
      </c>
      <c r="I10" s="11">
        <v>82.6</v>
      </c>
      <c r="J10" s="11">
        <v>76.84</v>
      </c>
    </row>
    <row r="11" spans="2:12" x14ac:dyDescent="0.35">
      <c r="C11" s="11">
        <v>35.912999999999997</v>
      </c>
      <c r="D11" s="11">
        <v>18.399999999999999</v>
      </c>
      <c r="E11" s="11">
        <v>40.883000000000003</v>
      </c>
      <c r="F11" s="11">
        <v>33.506</v>
      </c>
      <c r="G11" s="11">
        <v>34.401000000000003</v>
      </c>
      <c r="H11" s="11">
        <v>18.14</v>
      </c>
      <c r="I11" s="11">
        <v>66.564999999999998</v>
      </c>
      <c r="J11" s="11">
        <v>66.564999999999998</v>
      </c>
    </row>
    <row r="12" spans="2:12" x14ac:dyDescent="0.35">
      <c r="C12" s="11">
        <v>73.430000000000007</v>
      </c>
      <c r="D12" s="11">
        <v>60.71</v>
      </c>
      <c r="E12" s="11">
        <v>67.855000000000004</v>
      </c>
      <c r="F12" s="11">
        <v>64.459900000000005</v>
      </c>
      <c r="G12" s="11">
        <v>54.170099999999998</v>
      </c>
      <c r="H12" s="11">
        <v>45.672199999999997</v>
      </c>
      <c r="I12" s="11">
        <v>92.626300000000001</v>
      </c>
      <c r="J12" s="11">
        <v>90.006990000000002</v>
      </c>
    </row>
    <row r="13" spans="2:12" x14ac:dyDescent="0.35">
      <c r="C13" s="11">
        <v>30.8551</v>
      </c>
      <c r="D13" s="11">
        <v>34.857109999999999</v>
      </c>
      <c r="E13" s="11">
        <v>34.782989999999998</v>
      </c>
      <c r="F13" s="11">
        <v>33.844169999999998</v>
      </c>
      <c r="G13" s="11">
        <v>77.057199999999995</v>
      </c>
      <c r="H13" s="11">
        <v>23.328792</v>
      </c>
      <c r="I13" s="11">
        <v>86.305099999999996</v>
      </c>
      <c r="J13" s="11">
        <v>86.349019999999996</v>
      </c>
    </row>
  </sheetData>
  <mergeCells count="1">
    <mergeCell ref="C6:J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A6093-C28F-40AE-AB0E-18DBBA3BC684}">
  <dimension ref="B2:L22"/>
  <sheetViews>
    <sheetView workbookViewId="0">
      <selection activeCell="J15" sqref="J15"/>
    </sheetView>
  </sheetViews>
  <sheetFormatPr baseColWidth="10" defaultColWidth="8.7265625" defaultRowHeight="14.5" x14ac:dyDescent="0.35"/>
  <cols>
    <col min="3" max="3" width="15.81640625" customWidth="1"/>
    <col min="4" max="5" width="10.26953125" bestFit="1" customWidth="1"/>
    <col min="6" max="7" width="8.90625" bestFit="1" customWidth="1"/>
    <col min="8" max="8" width="9.54296875" customWidth="1"/>
    <col min="9" max="10" width="9.26953125" bestFit="1" customWidth="1"/>
    <col min="11" max="11" width="8.90625" bestFit="1" customWidth="1"/>
    <col min="12" max="13" width="10.26953125" bestFit="1" customWidth="1"/>
  </cols>
  <sheetData>
    <row r="2" spans="2:12" x14ac:dyDescent="0.35">
      <c r="B2" s="1" t="s">
        <v>27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x14ac:dyDescent="0.35">
      <c r="B3" s="2" t="s">
        <v>44</v>
      </c>
      <c r="C3" s="2"/>
      <c r="D3" s="2"/>
      <c r="E3" s="2"/>
      <c r="F3" s="2"/>
      <c r="G3" s="2"/>
      <c r="H3" s="2"/>
    </row>
    <row r="5" spans="2:12" ht="15" thickBot="1" x14ac:dyDescent="0.4"/>
    <row r="6" spans="2:12" ht="46" thickBot="1" x14ac:dyDescent="0.4">
      <c r="C6" s="19" t="s">
        <v>35</v>
      </c>
      <c r="D6" s="20" t="s">
        <v>37</v>
      </c>
      <c r="E6" s="20" t="s">
        <v>40</v>
      </c>
      <c r="F6" s="21" t="s">
        <v>36</v>
      </c>
      <c r="G6" s="21" t="s">
        <v>42</v>
      </c>
      <c r="H6" s="22" t="s">
        <v>43</v>
      </c>
    </row>
    <row r="7" spans="2:12" x14ac:dyDescent="0.35">
      <c r="C7" s="31" t="s">
        <v>38</v>
      </c>
      <c r="D7" s="15">
        <v>2.4</v>
      </c>
      <c r="E7" s="15">
        <v>11.67</v>
      </c>
      <c r="F7" s="17">
        <f>(D7/E7)*100</f>
        <v>20.565552699228792</v>
      </c>
      <c r="G7" s="15">
        <v>55.63</v>
      </c>
      <c r="H7" s="23">
        <v>2.7050087500000002</v>
      </c>
    </row>
    <row r="8" spans="2:12" x14ac:dyDescent="0.35">
      <c r="C8" s="32"/>
      <c r="D8" s="4">
        <v>3.9</v>
      </c>
      <c r="E8" s="4">
        <v>16.18</v>
      </c>
      <c r="F8" s="11">
        <f t="shared" ref="F8:F20" si="0">(D8/E8)*100</f>
        <v>24.103831891223734</v>
      </c>
      <c r="G8" s="4">
        <v>65.45</v>
      </c>
      <c r="H8" s="24">
        <v>2.7153358974358972</v>
      </c>
    </row>
    <row r="9" spans="2:12" x14ac:dyDescent="0.35">
      <c r="C9" s="32"/>
      <c r="D9" s="4">
        <v>0.9</v>
      </c>
      <c r="E9" s="4">
        <v>3.68</v>
      </c>
      <c r="F9" s="11">
        <f t="shared" si="0"/>
        <v>24.456521739130434</v>
      </c>
      <c r="G9" s="4">
        <v>19.170000000000002</v>
      </c>
      <c r="H9" s="24">
        <v>0.78384000000000009</v>
      </c>
    </row>
    <row r="10" spans="2:12" ht="15" thickBot="1" x14ac:dyDescent="0.4">
      <c r="C10" s="33"/>
      <c r="D10" s="16">
        <v>1.9</v>
      </c>
      <c r="E10" s="16">
        <v>4.42</v>
      </c>
      <c r="F10" s="18">
        <f t="shared" si="0"/>
        <v>42.986425339366512</v>
      </c>
      <c r="G10" s="16">
        <v>13.15</v>
      </c>
      <c r="H10" s="25">
        <v>0.30591052631578952</v>
      </c>
    </row>
    <row r="11" spans="2:12" x14ac:dyDescent="0.35">
      <c r="C11" s="34" t="s">
        <v>39</v>
      </c>
      <c r="D11" s="15">
        <v>4.5</v>
      </c>
      <c r="E11" s="15">
        <v>18.809999999999999</v>
      </c>
      <c r="F11" s="17">
        <f t="shared" si="0"/>
        <v>23.923444976076556</v>
      </c>
      <c r="G11" s="15">
        <v>84.15</v>
      </c>
      <c r="H11" s="23">
        <v>3.5174699999999999</v>
      </c>
    </row>
    <row r="12" spans="2:12" x14ac:dyDescent="0.35">
      <c r="C12" s="35"/>
      <c r="D12" s="4">
        <v>1.1000000000000001</v>
      </c>
      <c r="E12" s="4">
        <v>5.78</v>
      </c>
      <c r="F12" s="11">
        <f t="shared" si="0"/>
        <v>19.031141868512112</v>
      </c>
      <c r="G12" s="4">
        <v>66.16</v>
      </c>
      <c r="H12" s="24">
        <v>3.4764072727272723</v>
      </c>
    </row>
    <row r="13" spans="2:12" x14ac:dyDescent="0.35">
      <c r="C13" s="35"/>
      <c r="D13" s="4">
        <v>9.52</v>
      </c>
      <c r="E13" s="4">
        <v>38.1</v>
      </c>
      <c r="F13" s="11">
        <f t="shared" si="0"/>
        <v>24.986876640419943</v>
      </c>
      <c r="G13" s="4">
        <v>49.38</v>
      </c>
      <c r="H13" s="24">
        <v>1.9762373949579837</v>
      </c>
    </row>
    <row r="14" spans="2:12" x14ac:dyDescent="0.35">
      <c r="C14" s="35"/>
      <c r="D14" s="4">
        <v>3.13</v>
      </c>
      <c r="E14" s="4">
        <v>6.1</v>
      </c>
      <c r="F14" s="11">
        <f t="shared" si="0"/>
        <v>51.311475409836071</v>
      </c>
      <c r="G14" s="11">
        <v>46.453089239999997</v>
      </c>
      <c r="H14" s="24">
        <v>0.90531579669009565</v>
      </c>
    </row>
    <row r="15" spans="2:12" ht="15" thickBot="1" x14ac:dyDescent="0.4">
      <c r="C15" s="36"/>
      <c r="D15" s="16">
        <v>1.9</v>
      </c>
      <c r="E15" s="16">
        <v>9.6300000000000008</v>
      </c>
      <c r="F15" s="18">
        <f t="shared" si="0"/>
        <v>19.730010384215991</v>
      </c>
      <c r="G15" s="18">
        <v>80.15122873</v>
      </c>
      <c r="H15" s="25">
        <v>4.0624017508942103</v>
      </c>
    </row>
    <row r="16" spans="2:12" x14ac:dyDescent="0.35">
      <c r="C16" s="37" t="s">
        <v>2</v>
      </c>
      <c r="D16" s="15">
        <v>1.02</v>
      </c>
      <c r="E16" s="15">
        <v>9.64</v>
      </c>
      <c r="F16" s="17">
        <f t="shared" si="0"/>
        <v>10.580912863070539</v>
      </c>
      <c r="G16" s="15">
        <v>21.46</v>
      </c>
      <c r="H16" s="23">
        <v>2.0281803921568629</v>
      </c>
    </row>
    <row r="17" spans="3:8" x14ac:dyDescent="0.35">
      <c r="C17" s="38"/>
      <c r="D17" s="4">
        <v>0.55000000000000004</v>
      </c>
      <c r="E17" s="4">
        <v>5.79</v>
      </c>
      <c r="F17" s="11">
        <f t="shared" si="0"/>
        <v>9.4991364421416247</v>
      </c>
      <c r="G17" s="11">
        <v>24.151500250000002</v>
      </c>
      <c r="H17" s="24">
        <v>2.5424942990454542</v>
      </c>
    </row>
    <row r="18" spans="3:8" x14ac:dyDescent="0.35">
      <c r="C18" s="38"/>
      <c r="D18" s="4">
        <v>0.24</v>
      </c>
      <c r="E18" s="4">
        <v>4.28</v>
      </c>
      <c r="F18" s="11">
        <f t="shared" si="0"/>
        <v>5.6074766355140175</v>
      </c>
      <c r="G18" s="11">
        <v>20.115546200000001</v>
      </c>
      <c r="H18" s="24">
        <v>3.5872724056666674</v>
      </c>
    </row>
    <row r="19" spans="3:8" x14ac:dyDescent="0.35">
      <c r="C19" s="38"/>
      <c r="D19" s="4">
        <v>0.57999999999999996</v>
      </c>
      <c r="E19" s="4">
        <v>8.1</v>
      </c>
      <c r="F19" s="11">
        <f t="shared" si="0"/>
        <v>7.1604938271604937</v>
      </c>
      <c r="G19" s="11">
        <v>19.392056799999999</v>
      </c>
      <c r="H19" s="24">
        <v>2.7082010358620687</v>
      </c>
    </row>
    <row r="20" spans="3:8" ht="15" thickBot="1" x14ac:dyDescent="0.4">
      <c r="C20" s="39"/>
      <c r="D20" s="16">
        <v>0.6</v>
      </c>
      <c r="E20" s="16">
        <v>7.07</v>
      </c>
      <c r="F20" s="18">
        <f t="shared" si="0"/>
        <v>8.4865629420084847</v>
      </c>
      <c r="G20" s="18">
        <v>18.593299300000002</v>
      </c>
      <c r="H20" s="25">
        <v>2.1909104341833339</v>
      </c>
    </row>
    <row r="22" spans="3:8" x14ac:dyDescent="0.35">
      <c r="C22" t="s">
        <v>41</v>
      </c>
    </row>
  </sheetData>
  <mergeCells count="3">
    <mergeCell ref="C7:C10"/>
    <mergeCell ref="C11:C15"/>
    <mergeCell ref="C16:C2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CE2FB-7C95-4C77-BEA6-56A4B2CD533B}">
  <dimension ref="B2:I14"/>
  <sheetViews>
    <sheetView workbookViewId="0">
      <selection activeCell="C5" sqref="C5:E14"/>
    </sheetView>
  </sheetViews>
  <sheetFormatPr baseColWidth="10" defaultColWidth="8.7265625" defaultRowHeight="14.5" x14ac:dyDescent="0.35"/>
  <cols>
    <col min="3" max="3" width="18.453125" customWidth="1"/>
    <col min="4" max="4" width="16.90625" customWidth="1"/>
    <col min="5" max="5" width="22" customWidth="1"/>
    <col min="7" max="7" width="20.26953125" customWidth="1"/>
    <col min="8" max="8" width="17.1796875" customWidth="1"/>
    <col min="9" max="9" width="17.7265625" customWidth="1"/>
  </cols>
  <sheetData>
    <row r="2" spans="2:9" x14ac:dyDescent="0.35">
      <c r="B2" s="1" t="s">
        <v>27</v>
      </c>
      <c r="C2" s="1"/>
      <c r="D2" s="1"/>
    </row>
    <row r="3" spans="2:9" x14ac:dyDescent="0.35">
      <c r="B3" s="2" t="s">
        <v>45</v>
      </c>
      <c r="C3" s="2"/>
      <c r="D3" s="2"/>
      <c r="E3" s="2"/>
    </row>
    <row r="5" spans="2:9" x14ac:dyDescent="0.35">
      <c r="C5" s="30" t="s">
        <v>46</v>
      </c>
      <c r="D5" s="30"/>
      <c r="E5" s="30"/>
      <c r="G5" s="30" t="s">
        <v>47</v>
      </c>
      <c r="H5" s="30"/>
      <c r="I5" s="30"/>
    </row>
    <row r="6" spans="2:9" x14ac:dyDescent="0.35">
      <c r="C6" s="12" t="s">
        <v>14</v>
      </c>
      <c r="D6" s="14" t="s">
        <v>29</v>
      </c>
      <c r="E6" s="13" t="s">
        <v>30</v>
      </c>
      <c r="G6" s="12" t="s">
        <v>14</v>
      </c>
      <c r="H6" s="14" t="s">
        <v>29</v>
      </c>
      <c r="I6" s="13" t="s">
        <v>30</v>
      </c>
    </row>
    <row r="7" spans="2:9" x14ac:dyDescent="0.35">
      <c r="C7" s="7">
        <v>69.850999999999999</v>
      </c>
      <c r="D7" s="8">
        <v>12.805</v>
      </c>
      <c r="E7" s="8">
        <v>12.305999999999999</v>
      </c>
      <c r="G7" s="7">
        <v>28.664000000000001</v>
      </c>
      <c r="H7" s="40">
        <v>0</v>
      </c>
      <c r="I7" s="8">
        <v>3445.096</v>
      </c>
    </row>
    <row r="8" spans="2:9" x14ac:dyDescent="0.35">
      <c r="C8" s="7">
        <v>143.256</v>
      </c>
      <c r="D8" s="8">
        <v>54.341999999999999</v>
      </c>
      <c r="E8" s="8">
        <v>1009.335</v>
      </c>
      <c r="G8" s="7">
        <v>72.052999999999997</v>
      </c>
      <c r="H8" s="41">
        <v>11.811</v>
      </c>
      <c r="I8" s="8">
        <v>148.221</v>
      </c>
    </row>
    <row r="9" spans="2:9" x14ac:dyDescent="0.35">
      <c r="C9" s="7">
        <v>28.859000000000002</v>
      </c>
      <c r="D9" s="8">
        <v>126.038</v>
      </c>
      <c r="E9" s="8">
        <v>56.936999999999998</v>
      </c>
      <c r="G9" s="7">
        <v>2.0499999999999998</v>
      </c>
      <c r="H9" s="41">
        <v>293.27699999999999</v>
      </c>
      <c r="I9" s="8">
        <v>361.12</v>
      </c>
    </row>
    <row r="10" spans="2:9" x14ac:dyDescent="0.35">
      <c r="C10" s="7">
        <v>32.057000000000002</v>
      </c>
      <c r="D10" s="8">
        <v>21.968</v>
      </c>
      <c r="E10" s="8">
        <v>251.43100000000001</v>
      </c>
      <c r="G10" s="7">
        <v>0</v>
      </c>
      <c r="H10" s="41">
        <v>483.46600000000001</v>
      </c>
      <c r="I10" s="8">
        <v>3335.2440000000001</v>
      </c>
    </row>
    <row r="11" spans="2:9" x14ac:dyDescent="0.35">
      <c r="C11" s="7">
        <v>9.4979999999999993</v>
      </c>
      <c r="E11" s="8">
        <v>60.014000000000003</v>
      </c>
      <c r="G11" s="7">
        <v>633.351</v>
      </c>
      <c r="I11" s="8">
        <v>280.77300000000002</v>
      </c>
    </row>
    <row r="12" spans="2:9" x14ac:dyDescent="0.35">
      <c r="C12" s="11">
        <v>8.1530000000000005</v>
      </c>
      <c r="G12" s="11">
        <v>265.37700000000001</v>
      </c>
    </row>
    <row r="13" spans="2:9" x14ac:dyDescent="0.35">
      <c r="C13" s="11">
        <v>22.829000000000001</v>
      </c>
      <c r="G13" s="11">
        <v>260.83300000000003</v>
      </c>
    </row>
    <row r="14" spans="2:9" x14ac:dyDescent="0.35">
      <c r="C14" s="11">
        <v>53.82</v>
      </c>
      <c r="G14" s="11">
        <v>174.50200000000001</v>
      </c>
    </row>
  </sheetData>
  <mergeCells count="2">
    <mergeCell ref="C5:E5"/>
    <mergeCell ref="G5:I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9B094-FF1D-4CEA-BA9D-E09641AA646C}">
  <dimension ref="B2:K10"/>
  <sheetViews>
    <sheetView workbookViewId="0">
      <selection activeCell="G14" sqref="G14"/>
    </sheetView>
  </sheetViews>
  <sheetFormatPr baseColWidth="10" defaultColWidth="8.7265625" defaultRowHeight="14.5" x14ac:dyDescent="0.35"/>
  <cols>
    <col min="3" max="3" width="10.1796875" customWidth="1"/>
    <col min="4" max="4" width="9.7265625" customWidth="1"/>
    <col min="5" max="5" width="16" customWidth="1"/>
    <col min="6" max="6" width="14.90625" customWidth="1"/>
    <col min="10" max="11" width="18.1796875" customWidth="1"/>
  </cols>
  <sheetData>
    <row r="2" spans="2:11" x14ac:dyDescent="0.35">
      <c r="B2" s="1" t="s">
        <v>50</v>
      </c>
      <c r="C2" s="1"/>
      <c r="D2" s="1"/>
    </row>
    <row r="3" spans="2:11" x14ac:dyDescent="0.35">
      <c r="B3" s="2" t="s">
        <v>51</v>
      </c>
      <c r="C3" s="2"/>
      <c r="D3" s="2"/>
      <c r="E3" s="2"/>
      <c r="F3" s="42"/>
    </row>
    <row r="5" spans="2:11" x14ac:dyDescent="0.35">
      <c r="C5" s="30" t="s">
        <v>48</v>
      </c>
      <c r="D5" s="30"/>
      <c r="E5" s="30"/>
      <c r="F5" s="30"/>
      <c r="H5" s="30" t="s">
        <v>49</v>
      </c>
      <c r="I5" s="30"/>
      <c r="J5" s="30"/>
      <c r="K5" s="30"/>
    </row>
    <row r="6" spans="2:11" x14ac:dyDescent="0.35">
      <c r="C6" s="27" t="s">
        <v>14</v>
      </c>
      <c r="D6" s="27"/>
      <c r="E6" s="28" t="s">
        <v>24</v>
      </c>
      <c r="F6" s="28"/>
      <c r="H6" s="27" t="s">
        <v>14</v>
      </c>
      <c r="I6" s="27"/>
      <c r="J6" s="28" t="s">
        <v>24</v>
      </c>
      <c r="K6" s="28"/>
    </row>
    <row r="7" spans="2:11" x14ac:dyDescent="0.35">
      <c r="C7" s="5" t="s">
        <v>7</v>
      </c>
      <c r="D7" s="5" t="s">
        <v>8</v>
      </c>
      <c r="E7" s="5" t="s">
        <v>7</v>
      </c>
      <c r="F7" s="5" t="s">
        <v>8</v>
      </c>
      <c r="H7" s="5" t="s">
        <v>7</v>
      </c>
      <c r="I7" s="5" t="s">
        <v>8</v>
      </c>
      <c r="J7" s="5" t="s">
        <v>7</v>
      </c>
      <c r="K7" s="5" t="s">
        <v>8</v>
      </c>
    </row>
    <row r="8" spans="2:11" x14ac:dyDescent="0.35">
      <c r="C8" s="11">
        <v>12.198</v>
      </c>
      <c r="D8" s="11">
        <v>359.58800000000002</v>
      </c>
      <c r="E8" s="11">
        <v>61.607410000000002</v>
      </c>
      <c r="F8" s="11">
        <v>140.97380000000001</v>
      </c>
      <c r="H8" s="11">
        <v>0</v>
      </c>
      <c r="I8" s="11">
        <v>210.04</v>
      </c>
      <c r="J8" s="11">
        <v>5.5229999999999997</v>
      </c>
      <c r="K8" s="11">
        <v>15.625999999999999</v>
      </c>
    </row>
    <row r="9" spans="2:11" x14ac:dyDescent="0.35">
      <c r="C9" s="11">
        <v>84.002814900000004</v>
      </c>
      <c r="D9" s="11">
        <v>344.510379</v>
      </c>
      <c r="E9" s="3"/>
      <c r="F9" s="3"/>
      <c r="H9" s="11">
        <v>0</v>
      </c>
      <c r="I9" s="11">
        <v>169.83</v>
      </c>
      <c r="J9" s="3"/>
      <c r="K9" s="3"/>
    </row>
    <row r="10" spans="2:11" x14ac:dyDescent="0.35">
      <c r="C10" s="11">
        <v>63.112977200000003</v>
      </c>
      <c r="D10" s="11">
        <v>580.23632999999995</v>
      </c>
      <c r="E10" s="3"/>
      <c r="F10" s="3"/>
      <c r="H10" s="11">
        <v>0</v>
      </c>
      <c r="I10" s="11">
        <v>131.64599999999999</v>
      </c>
      <c r="J10" s="3"/>
      <c r="K10" s="3"/>
    </row>
  </sheetData>
  <mergeCells count="6">
    <mergeCell ref="C6:D6"/>
    <mergeCell ref="E6:F6"/>
    <mergeCell ref="C5:F5"/>
    <mergeCell ref="H5:K5"/>
    <mergeCell ref="H6:I6"/>
    <mergeCell ref="J6:K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76283-0997-4A5E-A1D4-5F12D01AA4CA}">
  <dimension ref="B2:F12"/>
  <sheetViews>
    <sheetView tabSelected="1" workbookViewId="0">
      <selection activeCell="H15" sqref="H15"/>
    </sheetView>
  </sheetViews>
  <sheetFormatPr baseColWidth="10" defaultColWidth="8.7265625" defaultRowHeight="14.5" x14ac:dyDescent="0.35"/>
  <cols>
    <col min="3" max="3" width="15.26953125" customWidth="1"/>
    <col min="4" max="4" width="17.26953125" customWidth="1"/>
    <col min="5" max="5" width="20.1796875" customWidth="1"/>
    <col min="6" max="6" width="14.90625" customWidth="1"/>
    <col min="10" max="11" width="18.1796875" customWidth="1"/>
  </cols>
  <sheetData>
    <row r="2" spans="2:6" x14ac:dyDescent="0.35">
      <c r="B2" s="1" t="s">
        <v>50</v>
      </c>
      <c r="C2" s="1"/>
      <c r="D2" s="1"/>
    </row>
    <row r="3" spans="2:6" x14ac:dyDescent="0.35">
      <c r="B3" s="2" t="s">
        <v>52</v>
      </c>
      <c r="C3" s="2"/>
      <c r="D3" s="2"/>
      <c r="E3" s="2"/>
      <c r="F3" s="2"/>
    </row>
    <row r="6" spans="2:6" x14ac:dyDescent="0.35">
      <c r="C6" s="47" t="s">
        <v>59</v>
      </c>
      <c r="D6" s="30"/>
      <c r="E6" s="30"/>
    </row>
    <row r="7" spans="2:6" x14ac:dyDescent="0.35">
      <c r="C7" s="12" t="s">
        <v>14</v>
      </c>
      <c r="D7" s="14" t="s">
        <v>29</v>
      </c>
      <c r="E7" s="13" t="s">
        <v>30</v>
      </c>
    </row>
    <row r="8" spans="2:6" x14ac:dyDescent="0.35">
      <c r="C8" s="7">
        <v>10.5809129</v>
      </c>
      <c r="D8" s="8">
        <v>20.57</v>
      </c>
      <c r="E8" s="8">
        <v>23.92</v>
      </c>
    </row>
    <row r="9" spans="2:6" x14ac:dyDescent="0.35">
      <c r="C9" s="7">
        <v>9.4991364399999991</v>
      </c>
      <c r="D9" s="8">
        <v>24.1</v>
      </c>
      <c r="E9" s="8">
        <v>19.03</v>
      </c>
    </row>
    <row r="10" spans="2:6" x14ac:dyDescent="0.35">
      <c r="C10" s="7">
        <v>5.6074766399999998</v>
      </c>
      <c r="D10" s="8">
        <v>24.46</v>
      </c>
      <c r="E10" s="8">
        <v>24.99</v>
      </c>
    </row>
    <row r="11" spans="2:6" x14ac:dyDescent="0.35">
      <c r="C11" s="7">
        <v>7.1604938300000001</v>
      </c>
      <c r="D11" s="8">
        <v>42.99</v>
      </c>
      <c r="E11" s="8">
        <v>51.31</v>
      </c>
    </row>
    <row r="12" spans="2:6" x14ac:dyDescent="0.35">
      <c r="C12" s="7">
        <v>8.4865629400000007</v>
      </c>
      <c r="E12" s="8">
        <v>19.73</v>
      </c>
    </row>
  </sheetData>
  <mergeCells count="1">
    <mergeCell ref="C6:E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A32D-A814-4B77-98DB-8A2D87C1D70B}">
  <dimension ref="B2:I51"/>
  <sheetViews>
    <sheetView topLeftCell="A16" workbookViewId="0">
      <selection activeCell="F34" sqref="F34"/>
    </sheetView>
  </sheetViews>
  <sheetFormatPr baseColWidth="10" defaultColWidth="8.7265625" defaultRowHeight="14.5" x14ac:dyDescent="0.35"/>
  <cols>
    <col min="2" max="2" width="5.7265625" customWidth="1"/>
    <col min="3" max="3" width="16.81640625" customWidth="1"/>
    <col min="4" max="4" width="15.1796875" customWidth="1"/>
    <col min="5" max="5" width="27.453125" customWidth="1"/>
    <col min="6" max="6" width="14.90625" customWidth="1"/>
    <col min="10" max="11" width="18.1796875" customWidth="1"/>
  </cols>
  <sheetData>
    <row r="2" spans="2:9" x14ac:dyDescent="0.35">
      <c r="B2" s="1" t="s">
        <v>50</v>
      </c>
      <c r="C2" s="1"/>
      <c r="D2" s="1"/>
    </row>
    <row r="3" spans="2:9" x14ac:dyDescent="0.35">
      <c r="B3" s="2" t="s">
        <v>53</v>
      </c>
      <c r="C3" s="2"/>
      <c r="D3" s="2"/>
      <c r="E3" s="2"/>
      <c r="F3" s="2"/>
      <c r="G3" s="2"/>
      <c r="H3" s="2"/>
      <c r="I3" s="2"/>
    </row>
    <row r="6" spans="2:9" x14ac:dyDescent="0.35">
      <c r="C6" s="45" t="s">
        <v>56</v>
      </c>
      <c r="D6" s="46"/>
      <c r="E6" s="46"/>
    </row>
    <row r="7" spans="2:9" x14ac:dyDescent="0.35">
      <c r="C7" s="12" t="s">
        <v>14</v>
      </c>
      <c r="D7" s="14" t="s">
        <v>54</v>
      </c>
      <c r="E7" s="13" t="s">
        <v>55</v>
      </c>
    </row>
    <row r="8" spans="2:9" x14ac:dyDescent="0.35">
      <c r="C8" s="7">
        <v>53.19</v>
      </c>
      <c r="D8" s="8">
        <v>51.4</v>
      </c>
      <c r="E8" s="8">
        <v>24.36</v>
      </c>
    </row>
    <row r="9" spans="2:9" x14ac:dyDescent="0.35">
      <c r="C9" s="7">
        <v>52.18</v>
      </c>
      <c r="D9" s="8">
        <v>34.35</v>
      </c>
      <c r="E9" s="8">
        <v>15.03</v>
      </c>
    </row>
    <row r="10" spans="2:9" x14ac:dyDescent="0.35">
      <c r="C10" s="7">
        <v>49.31</v>
      </c>
      <c r="D10" s="8">
        <v>66.89</v>
      </c>
    </row>
    <row r="11" spans="2:9" x14ac:dyDescent="0.35">
      <c r="C11" s="7">
        <v>48.15</v>
      </c>
      <c r="D11" s="8">
        <v>26.13</v>
      </c>
    </row>
    <row r="12" spans="2:9" x14ac:dyDescent="0.35">
      <c r="C12" s="7">
        <v>46.75</v>
      </c>
      <c r="D12" s="8">
        <v>39.950000000000003</v>
      </c>
    </row>
    <row r="13" spans="2:9" x14ac:dyDescent="0.35">
      <c r="C13" s="7">
        <v>38.369999999999997</v>
      </c>
      <c r="D13" s="8">
        <v>71.709999999999994</v>
      </c>
    </row>
    <row r="14" spans="2:9" x14ac:dyDescent="0.35">
      <c r="C14" s="7">
        <v>41.19</v>
      </c>
      <c r="D14" s="8">
        <v>65</v>
      </c>
    </row>
    <row r="15" spans="2:9" x14ac:dyDescent="0.35">
      <c r="C15" s="7">
        <v>45.36</v>
      </c>
      <c r="D15" s="8">
        <v>50.62</v>
      </c>
    </row>
    <row r="16" spans="2:9" x14ac:dyDescent="0.35">
      <c r="C16" s="7">
        <v>43.33</v>
      </c>
      <c r="D16" s="4">
        <v>42.71</v>
      </c>
    </row>
    <row r="17" spans="3:5" x14ac:dyDescent="0.35">
      <c r="C17" s="11">
        <v>52.87</v>
      </c>
      <c r="D17" s="4">
        <v>42.32</v>
      </c>
    </row>
    <row r="18" spans="3:5" x14ac:dyDescent="0.35">
      <c r="C18" s="11">
        <v>62.7</v>
      </c>
    </row>
    <row r="19" spans="3:5" x14ac:dyDescent="0.35">
      <c r="C19" s="11">
        <v>59.32</v>
      </c>
    </row>
    <row r="20" spans="3:5" x14ac:dyDescent="0.35">
      <c r="C20" s="44"/>
    </row>
    <row r="22" spans="3:5" x14ac:dyDescent="0.35">
      <c r="C22" s="43" t="s">
        <v>57</v>
      </c>
      <c r="D22" s="43"/>
      <c r="E22" s="43"/>
    </row>
    <row r="23" spans="3:5" x14ac:dyDescent="0.35">
      <c r="C23" s="12" t="s">
        <v>14</v>
      </c>
      <c r="D23" s="14" t="s">
        <v>54</v>
      </c>
      <c r="E23" s="13" t="s">
        <v>55</v>
      </c>
    </row>
    <row r="24" spans="3:5" x14ac:dyDescent="0.35">
      <c r="C24" s="7">
        <v>101</v>
      </c>
      <c r="D24" s="8">
        <v>75.459999999999994</v>
      </c>
      <c r="E24" s="8">
        <v>121.3</v>
      </c>
    </row>
    <row r="25" spans="3:5" x14ac:dyDescent="0.35">
      <c r="C25" s="7">
        <v>72.92</v>
      </c>
      <c r="D25" s="8">
        <v>65.349999999999994</v>
      </c>
      <c r="E25" s="8">
        <v>136</v>
      </c>
    </row>
    <row r="26" spans="3:5" x14ac:dyDescent="0.35">
      <c r="C26" s="7">
        <v>77.290000000000006</v>
      </c>
      <c r="D26" s="8">
        <v>59.58</v>
      </c>
    </row>
    <row r="27" spans="3:5" x14ac:dyDescent="0.35">
      <c r="C27" s="7">
        <v>86.2</v>
      </c>
      <c r="D27" s="8">
        <v>99.23</v>
      </c>
    </row>
    <row r="28" spans="3:5" x14ac:dyDescent="0.35">
      <c r="C28" s="7">
        <v>75.66</v>
      </c>
      <c r="D28" s="8">
        <v>64.680000000000007</v>
      </c>
    </row>
    <row r="29" spans="3:5" x14ac:dyDescent="0.35">
      <c r="C29" s="7">
        <v>83.97</v>
      </c>
      <c r="D29" s="8">
        <v>76.61</v>
      </c>
    </row>
    <row r="30" spans="3:5" x14ac:dyDescent="0.35">
      <c r="C30" s="7">
        <v>80.63</v>
      </c>
      <c r="D30" s="8">
        <v>88.3</v>
      </c>
    </row>
    <row r="31" spans="3:5" x14ac:dyDescent="0.35">
      <c r="C31" s="7">
        <v>78.66</v>
      </c>
      <c r="D31" s="8">
        <v>177.9</v>
      </c>
    </row>
    <row r="32" spans="3:5" x14ac:dyDescent="0.35">
      <c r="C32" s="7">
        <v>83.18</v>
      </c>
      <c r="D32" s="4">
        <v>83.78</v>
      </c>
    </row>
    <row r="33" spans="3:5" x14ac:dyDescent="0.35">
      <c r="C33" s="11">
        <v>85.13</v>
      </c>
      <c r="D33" s="4">
        <v>120.7</v>
      </c>
    </row>
    <row r="34" spans="3:5" x14ac:dyDescent="0.35">
      <c r="C34" s="11">
        <v>69.209999999999994</v>
      </c>
    </row>
    <row r="35" spans="3:5" x14ac:dyDescent="0.35">
      <c r="C35" s="11">
        <v>64.88</v>
      </c>
    </row>
    <row r="38" spans="3:5" x14ac:dyDescent="0.35">
      <c r="C38" s="43" t="s">
        <v>58</v>
      </c>
      <c r="D38" s="43"/>
      <c r="E38" s="43"/>
    </row>
    <row r="39" spans="3:5" x14ac:dyDescent="0.35">
      <c r="C39" s="12" t="s">
        <v>14</v>
      </c>
      <c r="D39" s="14" t="s">
        <v>54</v>
      </c>
      <c r="E39" s="13" t="s">
        <v>55</v>
      </c>
    </row>
    <row r="40" spans="3:5" x14ac:dyDescent="0.35">
      <c r="C40" s="7">
        <v>29.06</v>
      </c>
      <c r="D40" s="8">
        <v>37.24</v>
      </c>
      <c r="E40" s="8">
        <v>1181</v>
      </c>
    </row>
    <row r="41" spans="3:5" x14ac:dyDescent="0.35">
      <c r="C41" s="7">
        <v>17</v>
      </c>
      <c r="D41" s="8">
        <v>66.87</v>
      </c>
      <c r="E41" s="8">
        <v>177.1</v>
      </c>
    </row>
    <row r="42" spans="3:5" x14ac:dyDescent="0.35">
      <c r="C42" s="7">
        <v>39.659999999999997</v>
      </c>
      <c r="D42" s="8">
        <v>11.41</v>
      </c>
    </row>
    <row r="43" spans="3:5" x14ac:dyDescent="0.35">
      <c r="C43" s="7">
        <v>56.88</v>
      </c>
      <c r="D43" s="8">
        <v>484.6</v>
      </c>
    </row>
    <row r="44" spans="3:5" x14ac:dyDescent="0.35">
      <c r="C44" s="7">
        <v>18.440000000000001</v>
      </c>
      <c r="D44" s="8">
        <v>4.9509999999999996</v>
      </c>
    </row>
    <row r="45" spans="3:5" x14ac:dyDescent="0.35">
      <c r="C45" s="7">
        <v>31.26</v>
      </c>
      <c r="D45" s="8">
        <v>50.77</v>
      </c>
    </row>
    <row r="46" spans="3:5" x14ac:dyDescent="0.35">
      <c r="C46" s="7">
        <v>33.53</v>
      </c>
      <c r="D46" s="8">
        <v>3.4430000000000001</v>
      </c>
    </row>
    <row r="47" spans="3:5" x14ac:dyDescent="0.35">
      <c r="C47" s="7">
        <v>36.79</v>
      </c>
      <c r="D47" s="8">
        <v>88.88</v>
      </c>
    </row>
    <row r="48" spans="3:5" x14ac:dyDescent="0.35">
      <c r="C48" s="7">
        <v>22.5</v>
      </c>
      <c r="D48" s="4">
        <v>53.03</v>
      </c>
    </row>
    <row r="49" spans="3:4" x14ac:dyDescent="0.35">
      <c r="C49" s="11">
        <v>19.29</v>
      </c>
      <c r="D49" s="4">
        <v>353.2</v>
      </c>
    </row>
    <row r="50" spans="3:4" x14ac:dyDescent="0.35">
      <c r="C50" s="11">
        <v>31.98</v>
      </c>
    </row>
    <row r="51" spans="3:4" x14ac:dyDescent="0.35">
      <c r="C51" s="11">
        <v>5.3890000000000002</v>
      </c>
    </row>
  </sheetData>
  <mergeCells count="3">
    <mergeCell ref="C6:E6"/>
    <mergeCell ref="C38:E38"/>
    <mergeCell ref="C22:E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8FA99-4D3B-4988-B067-E9782D05D6AC}">
  <dimension ref="B2:M3"/>
  <sheetViews>
    <sheetView workbookViewId="0">
      <selection activeCell="G9" sqref="G9"/>
    </sheetView>
  </sheetViews>
  <sheetFormatPr baseColWidth="10" defaultColWidth="8.7265625" defaultRowHeight="14.5" x14ac:dyDescent="0.35"/>
  <cols>
    <col min="9" max="9" width="9.54296875" customWidth="1"/>
  </cols>
  <sheetData>
    <row r="2" spans="2:13" x14ac:dyDescent="0.3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x14ac:dyDescent="0.35">
      <c r="B3" s="2" t="s">
        <v>4</v>
      </c>
      <c r="C3" s="2"/>
      <c r="D3" s="2"/>
      <c r="E3" s="2"/>
      <c r="F3" s="2"/>
      <c r="G3" s="2"/>
      <c r="H3" s="2"/>
      <c r="I3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B2E06-3B64-415E-BFB0-4AF52732E9C0}">
  <dimension ref="B2:N10"/>
  <sheetViews>
    <sheetView workbookViewId="0">
      <selection activeCell="I13" sqref="I13"/>
    </sheetView>
  </sheetViews>
  <sheetFormatPr baseColWidth="10" defaultColWidth="8.7265625" defaultRowHeight="14.5" x14ac:dyDescent="0.35"/>
  <cols>
    <col min="3" max="3" width="8.90625" bestFit="1" customWidth="1"/>
    <col min="4" max="4" width="9.26953125" bestFit="1" customWidth="1"/>
    <col min="5" max="6" width="10.26953125" bestFit="1" customWidth="1"/>
    <col min="7" max="8" width="8.90625" bestFit="1" customWidth="1"/>
    <col min="9" max="9" width="9.54296875" customWidth="1"/>
    <col min="10" max="11" width="9.26953125" bestFit="1" customWidth="1"/>
    <col min="12" max="12" width="8.90625" bestFit="1" customWidth="1"/>
    <col min="13" max="14" width="10.26953125" bestFit="1" customWidth="1"/>
  </cols>
  <sheetData>
    <row r="2" spans="2:14" x14ac:dyDescent="0.35">
      <c r="B2" s="1" t="s">
        <v>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4" x14ac:dyDescent="0.35">
      <c r="B3" s="2" t="s">
        <v>6</v>
      </c>
      <c r="C3" s="2"/>
      <c r="D3" s="2"/>
    </row>
    <row r="5" spans="2:14" x14ac:dyDescent="0.35">
      <c r="C5" s="27" t="s">
        <v>14</v>
      </c>
      <c r="D5" s="27"/>
      <c r="E5" s="27"/>
      <c r="F5" s="27"/>
      <c r="G5" s="28" t="s">
        <v>15</v>
      </c>
      <c r="H5" s="28"/>
      <c r="I5" s="28"/>
      <c r="J5" s="28"/>
      <c r="K5" s="28"/>
      <c r="L5" s="28"/>
      <c r="M5" s="28"/>
      <c r="N5" s="28"/>
    </row>
    <row r="6" spans="2:14" x14ac:dyDescent="0.35">
      <c r="C6" s="5" t="s">
        <v>7</v>
      </c>
      <c r="D6" s="5" t="s">
        <v>8</v>
      </c>
      <c r="E6" s="5" t="s">
        <v>9</v>
      </c>
      <c r="F6" s="5" t="s">
        <v>10</v>
      </c>
      <c r="G6" s="5" t="s">
        <v>7</v>
      </c>
      <c r="H6" s="5" t="s">
        <v>7</v>
      </c>
      <c r="I6" s="5" t="s">
        <v>8</v>
      </c>
      <c r="J6" s="5" t="s">
        <v>8</v>
      </c>
      <c r="K6" s="5" t="s">
        <v>9</v>
      </c>
      <c r="L6" s="5" t="s">
        <v>9</v>
      </c>
      <c r="M6" s="5" t="s">
        <v>10</v>
      </c>
      <c r="N6" s="5" t="s">
        <v>10</v>
      </c>
    </row>
    <row r="7" spans="2:14" x14ac:dyDescent="0.35">
      <c r="B7" s="6" t="s">
        <v>11</v>
      </c>
      <c r="C7" s="4" t="s">
        <v>12</v>
      </c>
      <c r="D7" s="4" t="s">
        <v>12</v>
      </c>
      <c r="E7" s="4" t="s">
        <v>12</v>
      </c>
      <c r="F7" s="4" t="s">
        <v>12</v>
      </c>
      <c r="G7" s="4" t="s">
        <v>12</v>
      </c>
      <c r="H7" s="4" t="s">
        <v>13</v>
      </c>
      <c r="I7" s="4" t="s">
        <v>12</v>
      </c>
      <c r="J7" s="4" t="s">
        <v>13</v>
      </c>
      <c r="K7" s="4" t="s">
        <v>12</v>
      </c>
      <c r="L7" s="4" t="s">
        <v>13</v>
      </c>
      <c r="M7" s="4" t="s">
        <v>12</v>
      </c>
      <c r="N7" s="4" t="s">
        <v>13</v>
      </c>
    </row>
    <row r="8" spans="2:14" x14ac:dyDescent="0.35">
      <c r="C8" s="9">
        <v>7.2590000000000003</v>
      </c>
      <c r="D8" s="9">
        <v>19.568999999999999</v>
      </c>
      <c r="E8" s="9">
        <v>267.49299999999999</v>
      </c>
      <c r="F8" s="9">
        <v>641.13099999999997</v>
      </c>
      <c r="G8" s="9">
        <v>5.0559799999999999</v>
      </c>
      <c r="H8" s="9">
        <v>3.6662499999999998</v>
      </c>
      <c r="I8" s="9">
        <v>37.506250000000001</v>
      </c>
      <c r="J8" s="9">
        <v>14.09625</v>
      </c>
      <c r="K8" s="9">
        <v>36.727249999999998</v>
      </c>
      <c r="L8" s="9">
        <v>5.6087499999999997</v>
      </c>
      <c r="M8" s="9">
        <v>202.20099999999999</v>
      </c>
      <c r="N8" s="9">
        <v>207.54650000000001</v>
      </c>
    </row>
    <row r="9" spans="2:14" x14ac:dyDescent="0.35">
      <c r="C9" s="9">
        <v>1.57494</v>
      </c>
      <c r="D9" s="9">
        <v>15.26876</v>
      </c>
      <c r="E9" s="9">
        <v>239.08750000000001</v>
      </c>
      <c r="F9" s="9">
        <v>521.56920000000002</v>
      </c>
      <c r="G9" s="10"/>
      <c r="H9" s="10"/>
      <c r="I9" s="10"/>
      <c r="J9" s="10"/>
      <c r="K9" s="10"/>
      <c r="L9" s="10"/>
      <c r="M9" s="10"/>
      <c r="N9" s="10"/>
    </row>
    <row r="10" spans="2:14" x14ac:dyDescent="0.35">
      <c r="C10" s="9">
        <v>6.3339999999999996</v>
      </c>
      <c r="D10" s="9">
        <v>40.893000000000001</v>
      </c>
      <c r="E10" s="9">
        <v>311.52499999999998</v>
      </c>
      <c r="F10" s="9">
        <v>641.38499999999999</v>
      </c>
      <c r="G10" s="10"/>
      <c r="H10" s="10"/>
      <c r="I10" s="10"/>
      <c r="J10" s="10"/>
      <c r="K10" s="10"/>
      <c r="L10" s="10"/>
      <c r="M10" s="10"/>
      <c r="N10" s="10"/>
    </row>
  </sheetData>
  <mergeCells count="2">
    <mergeCell ref="C5:F5"/>
    <mergeCell ref="G5:N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3FBE3-E120-46E5-8859-F0873CAC5AB9}">
  <dimension ref="B2:P9"/>
  <sheetViews>
    <sheetView workbookViewId="0">
      <selection activeCell="H11" sqref="H11"/>
    </sheetView>
  </sheetViews>
  <sheetFormatPr baseColWidth="10" defaultColWidth="8.7265625" defaultRowHeight="14.5" x14ac:dyDescent="0.35"/>
  <cols>
    <col min="11" max="11" width="9.54296875" customWidth="1"/>
  </cols>
  <sheetData>
    <row r="2" spans="2:16" x14ac:dyDescent="0.35">
      <c r="B2" s="1" t="s">
        <v>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6" x14ac:dyDescent="0.35">
      <c r="B3" s="2" t="s">
        <v>16</v>
      </c>
      <c r="C3" s="2"/>
      <c r="D3" s="2"/>
      <c r="E3" s="2"/>
      <c r="F3" s="2"/>
      <c r="G3" s="2"/>
      <c r="H3" s="2"/>
    </row>
    <row r="5" spans="2:16" x14ac:dyDescent="0.35">
      <c r="C5" s="27" t="s">
        <v>14</v>
      </c>
      <c r="D5" s="27"/>
      <c r="E5" s="27"/>
      <c r="F5" s="27"/>
      <c r="G5" s="27"/>
      <c r="H5" s="27"/>
      <c r="I5" s="28" t="s">
        <v>15</v>
      </c>
      <c r="J5" s="28"/>
      <c r="K5" s="28"/>
      <c r="L5" s="28"/>
      <c r="M5" s="28"/>
      <c r="N5" s="28"/>
      <c r="O5" s="28"/>
      <c r="P5" s="28"/>
    </row>
    <row r="6" spans="2:16" x14ac:dyDescent="0.35">
      <c r="C6" s="5" t="s">
        <v>7</v>
      </c>
      <c r="D6" s="5" t="s">
        <v>8</v>
      </c>
      <c r="E6" s="5" t="s">
        <v>9</v>
      </c>
      <c r="F6" s="5" t="s">
        <v>9</v>
      </c>
      <c r="G6" s="5" t="s">
        <v>10</v>
      </c>
      <c r="H6" s="5" t="s">
        <v>10</v>
      </c>
      <c r="I6" s="5" t="s">
        <v>7</v>
      </c>
      <c r="J6" s="5" t="s">
        <v>7</v>
      </c>
      <c r="K6" s="5" t="s">
        <v>8</v>
      </c>
      <c r="L6" s="5" t="s">
        <v>8</v>
      </c>
      <c r="M6" s="5" t="s">
        <v>9</v>
      </c>
      <c r="N6" s="5" t="s">
        <v>9</v>
      </c>
      <c r="O6" s="5" t="s">
        <v>10</v>
      </c>
      <c r="P6" s="5" t="s">
        <v>10</v>
      </c>
    </row>
    <row r="7" spans="2:16" x14ac:dyDescent="0.35">
      <c r="B7" s="6" t="s">
        <v>11</v>
      </c>
      <c r="C7" s="4" t="s">
        <v>12</v>
      </c>
      <c r="D7" s="4" t="s">
        <v>12</v>
      </c>
      <c r="E7" s="4" t="s">
        <v>12</v>
      </c>
      <c r="F7" s="4" t="s">
        <v>13</v>
      </c>
      <c r="G7" s="4" t="s">
        <v>12</v>
      </c>
      <c r="H7" s="4" t="s">
        <v>13</v>
      </c>
      <c r="I7" s="4" t="s">
        <v>12</v>
      </c>
      <c r="J7" s="4" t="s">
        <v>13</v>
      </c>
      <c r="K7" s="4" t="s">
        <v>12</v>
      </c>
      <c r="L7" s="4" t="s">
        <v>13</v>
      </c>
      <c r="M7" s="4" t="s">
        <v>12</v>
      </c>
      <c r="N7" s="4" t="s">
        <v>13</v>
      </c>
      <c r="O7" s="4" t="s">
        <v>12</v>
      </c>
      <c r="P7" s="4" t="s">
        <v>13</v>
      </c>
    </row>
    <row r="8" spans="2:16" x14ac:dyDescent="0.35">
      <c r="C8" s="4">
        <v>0.04</v>
      </c>
      <c r="D8" s="4">
        <v>4.2999999999999997E-2</v>
      </c>
      <c r="E8" s="4">
        <v>86.73</v>
      </c>
      <c r="F8" s="4">
        <v>1.36</v>
      </c>
      <c r="G8" s="4">
        <v>48.33</v>
      </c>
      <c r="H8" s="4">
        <v>24.43</v>
      </c>
      <c r="I8" s="4">
        <v>80.430000000000007</v>
      </c>
      <c r="J8" s="4">
        <v>80.14</v>
      </c>
      <c r="K8" s="4">
        <v>73.099999999999994</v>
      </c>
      <c r="L8" s="4">
        <v>71.84</v>
      </c>
      <c r="M8" s="4">
        <v>83.53</v>
      </c>
      <c r="N8" s="4">
        <v>69.400000000000006</v>
      </c>
      <c r="O8" s="4">
        <v>72.45</v>
      </c>
      <c r="P8" s="4">
        <v>59.3</v>
      </c>
    </row>
    <row r="9" spans="2:16" x14ac:dyDescent="0.35">
      <c r="C9" s="4">
        <v>1.1200000000000001</v>
      </c>
      <c r="D9" s="4">
        <v>3.7989999999999999</v>
      </c>
      <c r="E9" s="4">
        <v>65.02</v>
      </c>
      <c r="F9" s="11">
        <v>3.3980000000000001</v>
      </c>
      <c r="G9" s="11">
        <v>44.826000000000001</v>
      </c>
      <c r="H9" s="11">
        <v>12.284000000000001</v>
      </c>
      <c r="I9" s="3"/>
      <c r="J9" s="3"/>
      <c r="K9" s="3"/>
      <c r="L9" s="3"/>
      <c r="M9" s="3"/>
      <c r="N9" s="3"/>
      <c r="O9" s="3"/>
      <c r="P9" s="3"/>
    </row>
  </sheetData>
  <mergeCells count="2">
    <mergeCell ref="C5:H5"/>
    <mergeCell ref="I5:P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24AF7-BCF7-4B57-A19C-C4A1914A94C1}">
  <dimension ref="B2:O15"/>
  <sheetViews>
    <sheetView workbookViewId="0">
      <selection activeCell="I6" sqref="I6"/>
    </sheetView>
  </sheetViews>
  <sheetFormatPr baseColWidth="10" defaultColWidth="8.7265625" defaultRowHeight="14.5" x14ac:dyDescent="0.35"/>
  <cols>
    <col min="5" max="5" width="11.1796875" customWidth="1"/>
    <col min="11" max="11" width="9.54296875" customWidth="1"/>
  </cols>
  <sheetData>
    <row r="2" spans="2:15" x14ac:dyDescent="0.35">
      <c r="B2" s="1" t="s">
        <v>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x14ac:dyDescent="0.35">
      <c r="B3" s="2" t="s">
        <v>21</v>
      </c>
      <c r="C3" s="2"/>
      <c r="D3" s="2"/>
      <c r="E3" s="2"/>
      <c r="F3" s="2"/>
      <c r="G3" s="2"/>
      <c r="H3" s="2"/>
      <c r="I3" s="2"/>
      <c r="J3" s="2"/>
      <c r="K3" s="2"/>
    </row>
    <row r="6" spans="2:15" ht="14.5" customHeight="1" x14ac:dyDescent="0.35">
      <c r="C6" s="26" t="s">
        <v>17</v>
      </c>
      <c r="D6" s="26"/>
      <c r="E6" s="26" t="s">
        <v>20</v>
      </c>
    </row>
    <row r="7" spans="2:15" x14ac:dyDescent="0.35">
      <c r="C7" s="26"/>
      <c r="D7" s="26"/>
      <c r="E7" s="26"/>
    </row>
    <row r="8" spans="2:15" x14ac:dyDescent="0.35">
      <c r="C8" s="26"/>
      <c r="D8" s="26"/>
      <c r="E8" s="26"/>
    </row>
    <row r="9" spans="2:15" x14ac:dyDescent="0.35">
      <c r="C9" s="4" t="s">
        <v>18</v>
      </c>
      <c r="D9" s="4" t="s">
        <v>19</v>
      </c>
      <c r="E9" s="26"/>
    </row>
    <row r="10" spans="2:15" x14ac:dyDescent="0.35">
      <c r="C10" s="4">
        <v>1</v>
      </c>
      <c r="D10" s="4">
        <v>0</v>
      </c>
      <c r="E10" s="4">
        <v>9.18</v>
      </c>
    </row>
    <row r="11" spans="2:15" x14ac:dyDescent="0.35">
      <c r="C11" s="4">
        <v>2</v>
      </c>
      <c r="D11" s="4">
        <v>29</v>
      </c>
      <c r="E11" s="4">
        <v>80.430000000000007</v>
      </c>
    </row>
    <row r="12" spans="2:15" x14ac:dyDescent="0.35">
      <c r="C12" s="4">
        <v>3</v>
      </c>
      <c r="D12" s="4">
        <v>41</v>
      </c>
      <c r="E12" s="4">
        <v>0.73</v>
      </c>
    </row>
    <row r="13" spans="2:15" x14ac:dyDescent="0.35">
      <c r="C13" s="4">
        <v>4</v>
      </c>
      <c r="D13" s="4">
        <v>104</v>
      </c>
      <c r="E13" s="4">
        <v>0.44</v>
      </c>
    </row>
    <row r="14" spans="2:15" x14ac:dyDescent="0.35">
      <c r="C14" s="4">
        <v>5</v>
      </c>
      <c r="D14" s="4">
        <v>176</v>
      </c>
      <c r="E14" s="11">
        <v>6.2391100000000002</v>
      </c>
    </row>
    <row r="15" spans="2:15" x14ac:dyDescent="0.35">
      <c r="C15" s="4">
        <v>6</v>
      </c>
      <c r="D15" s="4">
        <v>191</v>
      </c>
      <c r="E15" s="11">
        <v>0.86099999999999999</v>
      </c>
    </row>
  </sheetData>
  <mergeCells count="2">
    <mergeCell ref="E6:E9"/>
    <mergeCell ref="C6:D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B5770-E734-491B-817B-00B00F1913AB}">
  <dimension ref="B2:O15"/>
  <sheetViews>
    <sheetView workbookViewId="0">
      <selection activeCell="E14" sqref="E14:F15"/>
    </sheetView>
  </sheetViews>
  <sheetFormatPr baseColWidth="10" defaultColWidth="8.7265625" defaultRowHeight="14.5" x14ac:dyDescent="0.35"/>
  <cols>
    <col min="5" max="5" width="11.1796875" customWidth="1"/>
    <col min="6" max="6" width="10.6328125" customWidth="1"/>
    <col min="11" max="11" width="9.54296875" customWidth="1"/>
  </cols>
  <sheetData>
    <row r="2" spans="2:15" x14ac:dyDescent="0.35">
      <c r="B2" s="1" t="s">
        <v>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x14ac:dyDescent="0.35">
      <c r="B3" s="2" t="s">
        <v>22</v>
      </c>
      <c r="C3" s="2"/>
      <c r="D3" s="2"/>
      <c r="E3" s="2"/>
      <c r="F3" s="2"/>
      <c r="G3" s="2"/>
      <c r="H3" s="2"/>
      <c r="I3" s="2"/>
      <c r="J3" s="2"/>
      <c r="K3" s="2"/>
    </row>
    <row r="6" spans="2:15" ht="14.5" customHeight="1" x14ac:dyDescent="0.35">
      <c r="C6" s="26" t="s">
        <v>17</v>
      </c>
      <c r="D6" s="26"/>
      <c r="E6" s="26" t="s">
        <v>9</v>
      </c>
      <c r="F6" s="26" t="s">
        <v>10</v>
      </c>
    </row>
    <row r="7" spans="2:15" x14ac:dyDescent="0.35">
      <c r="C7" s="26"/>
      <c r="D7" s="26"/>
      <c r="E7" s="26"/>
      <c r="F7" s="26"/>
    </row>
    <row r="8" spans="2:15" x14ac:dyDescent="0.35">
      <c r="C8" s="26"/>
      <c r="D8" s="26"/>
      <c r="E8" s="26"/>
      <c r="F8" s="26"/>
    </row>
    <row r="9" spans="2:15" x14ac:dyDescent="0.35">
      <c r="C9" s="4" t="s">
        <v>18</v>
      </c>
      <c r="D9" s="4" t="s">
        <v>19</v>
      </c>
      <c r="E9" s="26"/>
      <c r="F9" s="26"/>
    </row>
    <row r="10" spans="2:15" x14ac:dyDescent="0.35">
      <c r="C10" s="4">
        <v>1</v>
      </c>
      <c r="D10" s="4">
        <v>0</v>
      </c>
      <c r="E10" s="4">
        <v>23.22</v>
      </c>
      <c r="F10" s="4">
        <v>63.63</v>
      </c>
    </row>
    <row r="11" spans="2:15" x14ac:dyDescent="0.35">
      <c r="C11" s="4">
        <v>2</v>
      </c>
      <c r="D11" s="4">
        <v>29</v>
      </c>
      <c r="E11" s="4">
        <v>83.53</v>
      </c>
      <c r="F11" s="4">
        <v>72.45</v>
      </c>
    </row>
    <row r="12" spans="2:15" x14ac:dyDescent="0.35">
      <c r="C12" s="4">
        <v>3</v>
      </c>
      <c r="D12" s="4">
        <v>41</v>
      </c>
      <c r="E12" s="4">
        <v>4.3099999999999996</v>
      </c>
      <c r="F12" s="4">
        <v>65.27</v>
      </c>
    </row>
    <row r="13" spans="2:15" x14ac:dyDescent="0.35">
      <c r="C13" s="4">
        <v>4</v>
      </c>
      <c r="D13" s="4">
        <v>104</v>
      </c>
      <c r="E13" s="4">
        <v>19.5</v>
      </c>
      <c r="F13" s="4">
        <v>66.67</v>
      </c>
    </row>
    <row r="14" spans="2:15" x14ac:dyDescent="0.35">
      <c r="C14" s="4">
        <v>5</v>
      </c>
      <c r="D14" s="4">
        <v>176</v>
      </c>
      <c r="E14" s="11">
        <v>7.9965599999999997</v>
      </c>
      <c r="F14" s="11">
        <v>62.338799999999999</v>
      </c>
    </row>
    <row r="15" spans="2:15" x14ac:dyDescent="0.35">
      <c r="C15" s="4">
        <v>6</v>
      </c>
      <c r="D15" s="4">
        <v>191</v>
      </c>
      <c r="E15" s="11">
        <v>1.18567</v>
      </c>
      <c r="F15" s="11">
        <v>79.979699999999994</v>
      </c>
    </row>
  </sheetData>
  <mergeCells count="3">
    <mergeCell ref="C6:D8"/>
    <mergeCell ref="E6:E9"/>
    <mergeCell ref="F6:F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52947-9CCA-420B-9456-836D2411C19C}">
  <dimension ref="B2:J9"/>
  <sheetViews>
    <sheetView workbookViewId="0">
      <selection activeCell="I8" sqref="I8"/>
    </sheetView>
  </sheetViews>
  <sheetFormatPr baseColWidth="10" defaultColWidth="8.7265625" defaultRowHeight="14.5" x14ac:dyDescent="0.35"/>
  <cols>
    <col min="8" max="8" width="9.54296875" customWidth="1"/>
  </cols>
  <sheetData>
    <row r="2" spans="2:10" x14ac:dyDescent="0.35">
      <c r="B2" s="1" t="s">
        <v>5</v>
      </c>
      <c r="C2" s="1"/>
      <c r="D2" s="1"/>
      <c r="E2" s="1"/>
      <c r="F2" s="1"/>
      <c r="G2" s="1"/>
      <c r="H2" s="1"/>
      <c r="I2" s="1"/>
      <c r="J2" s="1"/>
    </row>
    <row r="3" spans="2:10" x14ac:dyDescent="0.35">
      <c r="B3" s="2" t="s">
        <v>23</v>
      </c>
      <c r="C3" s="2"/>
      <c r="D3" s="2"/>
    </row>
    <row r="5" spans="2:10" x14ac:dyDescent="0.35">
      <c r="C5" s="27" t="s">
        <v>14</v>
      </c>
      <c r="D5" s="27"/>
      <c r="E5" s="27"/>
      <c r="F5" s="27"/>
      <c r="G5" s="28" t="s">
        <v>24</v>
      </c>
      <c r="H5" s="28"/>
      <c r="I5" s="28"/>
      <c r="J5" s="28"/>
    </row>
    <row r="6" spans="2:10" x14ac:dyDescent="0.35">
      <c r="C6" s="5" t="s">
        <v>7</v>
      </c>
      <c r="D6" s="5" t="s">
        <v>8</v>
      </c>
      <c r="E6" s="5" t="s">
        <v>9</v>
      </c>
      <c r="F6" s="5" t="s">
        <v>10</v>
      </c>
      <c r="G6" s="5" t="s">
        <v>7</v>
      </c>
      <c r="H6" s="5" t="s">
        <v>8</v>
      </c>
      <c r="I6" s="5" t="s">
        <v>9</v>
      </c>
      <c r="J6" s="5" t="s">
        <v>10</v>
      </c>
    </row>
    <row r="7" spans="2:10" x14ac:dyDescent="0.35">
      <c r="C7" s="11">
        <v>3.141</v>
      </c>
      <c r="D7" s="11">
        <v>59.936</v>
      </c>
      <c r="E7" s="11">
        <v>348.80500000000001</v>
      </c>
      <c r="F7" s="11">
        <v>412.726</v>
      </c>
      <c r="G7" s="11">
        <v>0.71550000000000002</v>
      </c>
      <c r="H7" s="11">
        <v>12.795500000000001</v>
      </c>
      <c r="I7" s="11">
        <v>27.852</v>
      </c>
      <c r="J7" s="11">
        <v>2829.4769999999999</v>
      </c>
    </row>
    <row r="8" spans="2:10" x14ac:dyDescent="0.35">
      <c r="C8" s="4">
        <v>0.1</v>
      </c>
      <c r="D8" s="11">
        <v>87.843999999999994</v>
      </c>
      <c r="E8" s="11">
        <v>245.004412</v>
      </c>
      <c r="F8" s="11">
        <v>521.56920000000002</v>
      </c>
      <c r="G8" s="3"/>
      <c r="H8" s="3"/>
      <c r="I8" s="3"/>
      <c r="J8" s="3"/>
    </row>
    <row r="9" spans="2:10" x14ac:dyDescent="0.35">
      <c r="C9" s="11">
        <v>7.2590000000000003</v>
      </c>
      <c r="D9" s="11">
        <v>19.568999999999999</v>
      </c>
      <c r="E9" s="11">
        <v>267.49299999999999</v>
      </c>
      <c r="F9" s="11">
        <v>346.04739999999998</v>
      </c>
      <c r="G9" s="3"/>
      <c r="H9" s="3"/>
      <c r="I9" s="3"/>
      <c r="J9" s="3"/>
    </row>
  </sheetData>
  <mergeCells count="2">
    <mergeCell ref="C5:F5"/>
    <mergeCell ref="G5:J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03D16-801E-42FC-97C2-F485A7949F2D}">
  <dimension ref="B2:J9"/>
  <sheetViews>
    <sheetView workbookViewId="0">
      <selection activeCell="C7" sqref="C7"/>
    </sheetView>
  </sheetViews>
  <sheetFormatPr baseColWidth="10" defaultColWidth="8.7265625" defaultRowHeight="14.5" x14ac:dyDescent="0.35"/>
  <cols>
    <col min="4" max="4" width="8.81640625" bestFit="1" customWidth="1"/>
    <col min="5" max="6" width="9.26953125" bestFit="1" customWidth="1"/>
    <col min="8" max="8" width="9.54296875" customWidth="1"/>
  </cols>
  <sheetData>
    <row r="2" spans="2:10" x14ac:dyDescent="0.35">
      <c r="B2" s="1" t="s">
        <v>5</v>
      </c>
      <c r="C2" s="1"/>
      <c r="D2" s="1"/>
      <c r="E2" s="1"/>
      <c r="F2" s="1"/>
      <c r="G2" s="1"/>
      <c r="H2" s="1"/>
      <c r="I2" s="1"/>
      <c r="J2" s="1"/>
    </row>
    <row r="3" spans="2:10" x14ac:dyDescent="0.35">
      <c r="B3" s="2" t="s">
        <v>25</v>
      </c>
      <c r="C3" s="2"/>
      <c r="D3" s="2"/>
    </row>
    <row r="5" spans="2:10" x14ac:dyDescent="0.35">
      <c r="C5" s="27" t="s">
        <v>14</v>
      </c>
      <c r="D5" s="27"/>
      <c r="E5" s="27"/>
      <c r="F5" s="27"/>
      <c r="G5" s="28" t="s">
        <v>24</v>
      </c>
      <c r="H5" s="28"/>
      <c r="I5" s="28"/>
      <c r="J5" s="28"/>
    </row>
    <row r="6" spans="2:10" x14ac:dyDescent="0.35">
      <c r="C6" s="5" t="s">
        <v>7</v>
      </c>
      <c r="D6" s="5" t="s">
        <v>8</v>
      </c>
      <c r="E6" s="5" t="s">
        <v>9</v>
      </c>
      <c r="F6" s="5" t="s">
        <v>10</v>
      </c>
      <c r="G6" s="5" t="s">
        <v>7</v>
      </c>
      <c r="H6" s="5" t="s">
        <v>8</v>
      </c>
      <c r="I6" s="5" t="s">
        <v>9</v>
      </c>
      <c r="J6" s="5" t="s">
        <v>10</v>
      </c>
    </row>
    <row r="7" spans="2:10" x14ac:dyDescent="0.35">
      <c r="C7" s="11">
        <v>16.092703499999999</v>
      </c>
      <c r="D7" s="11">
        <v>11.4769363</v>
      </c>
      <c r="E7" s="11">
        <v>63.712835900000002</v>
      </c>
      <c r="F7" s="11">
        <v>184.20986500000001</v>
      </c>
      <c r="G7" s="11">
        <v>26.23321</v>
      </c>
      <c r="H7" s="11">
        <v>28.700289999999999</v>
      </c>
      <c r="I7" s="11">
        <v>27.919119999999999</v>
      </c>
      <c r="J7" s="11">
        <v>598.88469999999995</v>
      </c>
    </row>
    <row r="8" spans="2:10" x14ac:dyDescent="0.35">
      <c r="C8" s="4">
        <v>0</v>
      </c>
      <c r="D8" s="11">
        <v>8.7761057200000003</v>
      </c>
      <c r="E8" s="11">
        <v>102.45248599999999</v>
      </c>
      <c r="F8" s="11">
        <v>214.797145</v>
      </c>
      <c r="G8" s="3"/>
      <c r="H8" s="3"/>
      <c r="I8" s="3"/>
      <c r="J8" s="3"/>
    </row>
    <row r="9" spans="2:10" x14ac:dyDescent="0.35">
      <c r="C9" s="11">
        <v>22.888999999999999</v>
      </c>
      <c r="D9" s="11">
        <v>4.5439999999999996</v>
      </c>
      <c r="E9" s="11">
        <v>83.406999999999996</v>
      </c>
      <c r="F9" s="11">
        <v>395.70600000000002</v>
      </c>
      <c r="G9" s="3"/>
      <c r="H9" s="3"/>
      <c r="I9" s="3"/>
      <c r="J9" s="3"/>
    </row>
  </sheetData>
  <mergeCells count="2">
    <mergeCell ref="C5:F5"/>
    <mergeCell ref="G5:J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D9B57-35FF-44B7-BE15-CF27B14BD08B}">
  <dimension ref="B2:O15"/>
  <sheetViews>
    <sheetView workbookViewId="0">
      <selection activeCell="J11" sqref="J11"/>
    </sheetView>
  </sheetViews>
  <sheetFormatPr baseColWidth="10" defaultColWidth="8.7265625" defaultRowHeight="14.5" x14ac:dyDescent="0.35"/>
  <cols>
    <col min="5" max="5" width="11.1796875" customWidth="1"/>
    <col min="11" max="11" width="9.54296875" customWidth="1"/>
    <col min="12" max="12" width="9.7265625" customWidth="1"/>
  </cols>
  <sheetData>
    <row r="2" spans="2:15" x14ac:dyDescent="0.35">
      <c r="B2" s="1" t="s">
        <v>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x14ac:dyDescent="0.35">
      <c r="B3" s="2" t="s">
        <v>26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6" spans="2:15" ht="14.5" customHeight="1" x14ac:dyDescent="0.35">
      <c r="C6" s="26" t="s">
        <v>17</v>
      </c>
      <c r="D6" s="26"/>
      <c r="E6" s="26" t="s">
        <v>20</v>
      </c>
    </row>
    <row r="7" spans="2:15" x14ac:dyDescent="0.35">
      <c r="C7" s="26"/>
      <c r="D7" s="26"/>
      <c r="E7" s="26"/>
    </row>
    <row r="8" spans="2:15" x14ac:dyDescent="0.35">
      <c r="C8" s="26"/>
      <c r="D8" s="26"/>
      <c r="E8" s="26"/>
    </row>
    <row r="9" spans="2:15" x14ac:dyDescent="0.35">
      <c r="C9" s="4" t="s">
        <v>18</v>
      </c>
      <c r="D9" s="4" t="s">
        <v>19</v>
      </c>
      <c r="E9" s="26"/>
    </row>
    <row r="10" spans="2:15" x14ac:dyDescent="0.35">
      <c r="C10" s="4">
        <v>1</v>
      </c>
      <c r="D10" s="4">
        <v>0</v>
      </c>
      <c r="E10" s="11">
        <v>6.7069999999999999</v>
      </c>
    </row>
    <row r="11" spans="2:15" x14ac:dyDescent="0.35">
      <c r="C11" s="4">
        <v>2</v>
      </c>
      <c r="D11" s="4">
        <v>29</v>
      </c>
      <c r="E11" s="11">
        <v>18.760000000000002</v>
      </c>
    </row>
    <row r="12" spans="2:15" x14ac:dyDescent="0.35">
      <c r="C12" s="4">
        <v>3</v>
      </c>
      <c r="D12" s="4">
        <v>41</v>
      </c>
      <c r="E12" s="11">
        <v>7.9020000000000001</v>
      </c>
    </row>
    <row r="13" spans="2:15" x14ac:dyDescent="0.35">
      <c r="C13" s="4">
        <v>4</v>
      </c>
      <c r="D13" s="4">
        <v>104</v>
      </c>
      <c r="E13" s="11">
        <v>8.4659999999999993</v>
      </c>
    </row>
    <row r="14" spans="2:15" x14ac:dyDescent="0.35">
      <c r="C14" s="4">
        <v>5</v>
      </c>
      <c r="D14" s="4">
        <v>176</v>
      </c>
      <c r="E14" s="11">
        <v>33.148000000000003</v>
      </c>
    </row>
    <row r="15" spans="2:15" x14ac:dyDescent="0.35">
      <c r="C15" s="4">
        <v>6</v>
      </c>
      <c r="D15" s="4">
        <v>191</v>
      </c>
      <c r="E15" s="11">
        <v>4.306</v>
      </c>
    </row>
  </sheetData>
  <mergeCells count="2">
    <mergeCell ref="C6:D8"/>
    <mergeCell ref="E6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Figure 1B</vt:lpstr>
      <vt:lpstr>Figure 1C</vt:lpstr>
      <vt:lpstr>Figure 2A</vt:lpstr>
      <vt:lpstr>Figure 2B</vt:lpstr>
      <vt:lpstr>Figure 2C</vt:lpstr>
      <vt:lpstr>Figure 2D</vt:lpstr>
      <vt:lpstr>Figure 2E</vt:lpstr>
      <vt:lpstr>Figure 2F</vt:lpstr>
      <vt:lpstr>Figure 2G</vt:lpstr>
      <vt:lpstr>Figure 3A</vt:lpstr>
      <vt:lpstr>Figure 3B</vt:lpstr>
      <vt:lpstr>Figure 3C</vt:lpstr>
      <vt:lpstr>Figure 3D</vt:lpstr>
      <vt:lpstr>Figure 3E</vt:lpstr>
      <vt:lpstr>Figure S3E </vt:lpstr>
      <vt:lpstr>Figure S3F</vt:lpstr>
      <vt:lpstr>Figure S3G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Hurtado</dc:creator>
  <cp:lastModifiedBy>Laura Hurtado</cp:lastModifiedBy>
  <dcterms:created xsi:type="dcterms:W3CDTF">2015-06-05T18:19:34Z</dcterms:created>
  <dcterms:modified xsi:type="dcterms:W3CDTF">2023-10-26T15:03:26Z</dcterms:modified>
</cp:coreProperties>
</file>